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80"/>
  </bookViews>
  <sheets>
    <sheet name="М-2011- 2013 и моложе " sheetId="44" r:id="rId1"/>
    <sheet name="Д-2011- 2013 и моложе" sheetId="2" r:id="rId2"/>
    <sheet name="Ю-2009- 2010" sheetId="1" r:id="rId3"/>
    <sheet name="Лист2" sheetId="16" state="hidden" r:id="rId4"/>
    <sheet name="Д 2009-2010" sheetId="4" r:id="rId5"/>
    <sheet name="Ю 2007-2008" sheetId="3" r:id="rId6"/>
    <sheet name="Д 2007-2008" sheetId="6" r:id="rId7"/>
    <sheet name="Ю 2004-2006" sheetId="5" r:id="rId8"/>
    <sheet name="Д 2004-2006" sheetId="14" r:id="rId9"/>
    <sheet name="Ю 18-39" sheetId="13" r:id="rId10"/>
    <sheet name="Д 18-39" sheetId="39" r:id="rId11"/>
    <sheet name="Ю 40-59" sheetId="41" r:id="rId12"/>
    <sheet name="Д 40-59" sheetId="42" r:id="rId13"/>
    <sheet name="Ю 60 и старше" sheetId="43" r:id="rId14"/>
    <sheet name="Семьи" sheetId="38" r:id="rId15"/>
  </sheets>
  <calcPr calcId="145621"/>
</workbook>
</file>

<file path=xl/calcChain.xml><?xml version="1.0" encoding="utf-8"?>
<calcChain xmlns="http://schemas.openxmlformats.org/spreadsheetml/2006/main">
  <c r="I21" i="4" l="1"/>
  <c r="I27" i="2"/>
  <c r="I16" i="39"/>
  <c r="I17" i="39"/>
  <c r="I16" i="44"/>
  <c r="I18" i="44"/>
  <c r="I21" i="44"/>
  <c r="H16" i="43"/>
  <c r="I15" i="42"/>
  <c r="I18" i="39"/>
  <c r="I13" i="44"/>
  <c r="H20" i="43"/>
  <c r="I20" i="43" s="1"/>
  <c r="H19" i="43"/>
  <c r="I19" i="43" s="1"/>
  <c r="H18" i="43"/>
  <c r="H17" i="43"/>
  <c r="I18" i="43" s="1"/>
  <c r="I15" i="43"/>
  <c r="H15" i="43"/>
  <c r="I16" i="43" s="1"/>
  <c r="I15" i="41"/>
  <c r="I19" i="44" l="1"/>
  <c r="I15" i="39"/>
  <c r="I15" i="44"/>
  <c r="I14" i="44"/>
  <c r="I17" i="43"/>
  <c r="I17" i="44"/>
  <c r="I16" i="42"/>
  <c r="I20" i="44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I18" i="38" l="1"/>
  <c r="I14" i="38"/>
  <c r="I25" i="1" l="1"/>
  <c r="I27" i="1"/>
  <c r="I26" i="1"/>
  <c r="I24" i="1"/>
  <c r="I21" i="1"/>
  <c r="I20" i="1"/>
  <c r="I23" i="1"/>
  <c r="I19" i="1"/>
  <c r="I17" i="1"/>
  <c r="I13" i="1"/>
  <c r="I18" i="1"/>
  <c r="I16" i="1"/>
  <c r="I14" i="1"/>
  <c r="I12" i="1"/>
  <c r="I15" i="1"/>
  <c r="I28" i="1"/>
  <c r="I22" i="1"/>
  <c r="I15" i="14" l="1"/>
  <c r="I16" i="3"/>
  <c r="I20" i="2"/>
  <c r="I24" i="2"/>
  <c r="I23" i="2"/>
  <c r="I26" i="2"/>
  <c r="I11" i="2"/>
  <c r="I28" i="2"/>
  <c r="I22" i="2"/>
  <c r="I25" i="2"/>
  <c r="I21" i="2"/>
  <c r="I16" i="13"/>
  <c r="I12" i="2"/>
  <c r="I17" i="2"/>
  <c r="I13" i="2"/>
  <c r="I18" i="2"/>
  <c r="I14" i="2"/>
  <c r="I19" i="2"/>
  <c r="I15" i="2"/>
  <c r="I16" i="2"/>
  <c r="I19" i="6"/>
  <c r="I20" i="6"/>
  <c r="I18" i="6"/>
  <c r="I22" i="6"/>
  <c r="I16" i="6"/>
  <c r="I17" i="6"/>
  <c r="I21" i="6"/>
  <c r="I15" i="6"/>
  <c r="I20" i="3"/>
  <c r="I24" i="3"/>
  <c r="I19" i="3"/>
  <c r="I23" i="3"/>
  <c r="I27" i="3"/>
  <c r="I18" i="3"/>
  <c r="I22" i="3"/>
  <c r="I26" i="3"/>
  <c r="I17" i="3"/>
  <c r="I21" i="3"/>
  <c r="I25" i="3"/>
  <c r="I15" i="3"/>
  <c r="I18" i="5"/>
  <c r="I19" i="5"/>
  <c r="I15" i="5"/>
  <c r="I17" i="5"/>
  <c r="I16" i="5"/>
  <c r="I16" i="14"/>
  <c r="I15" i="13"/>
  <c r="I13" i="4"/>
  <c r="I17" i="4"/>
  <c r="I22" i="4"/>
  <c r="I12" i="4"/>
  <c r="I16" i="4"/>
  <c r="I20" i="4"/>
  <c r="I10" i="4"/>
  <c r="I11" i="4"/>
  <c r="I15" i="4"/>
  <c r="I19" i="4"/>
  <c r="I14" i="4"/>
  <c r="I18" i="4"/>
</calcChain>
</file>

<file path=xl/sharedStrings.xml><?xml version="1.0" encoding="utf-8"?>
<sst xmlns="http://schemas.openxmlformats.org/spreadsheetml/2006/main" count="517" uniqueCount="146">
  <si>
    <t>ПРОТОКОЛ РЕЗУЛЬТАТОВ</t>
  </si>
  <si>
    <t>№п/п</t>
  </si>
  <si>
    <t>Фамилия, имя</t>
  </si>
  <si>
    <t>Год рождения</t>
  </si>
  <si>
    <t>Стартовый номер</t>
  </si>
  <si>
    <t>Организация</t>
  </si>
  <si>
    <t>Результат</t>
  </si>
  <si>
    <t>Место</t>
  </si>
  <si>
    <t>Место проведения:</t>
  </si>
  <si>
    <t>Дата проведения:</t>
  </si>
  <si>
    <t>Время финиша</t>
  </si>
  <si>
    <t>Стартовое время, мин.</t>
  </si>
  <si>
    <t>соревнований по лыжным гонкам</t>
  </si>
  <si>
    <t>Начало гонки:</t>
  </si>
  <si>
    <t>Окончание гонки:</t>
  </si>
  <si>
    <t>Дистанция:</t>
  </si>
  <si>
    <t>Главный судья соревнований:</t>
  </si>
  <si>
    <t>Секретарь соревнований:</t>
  </si>
  <si>
    <t>Судья соревнований:</t>
  </si>
  <si>
    <t>Чикишев Виктор</t>
  </si>
  <si>
    <t>5 км</t>
  </si>
  <si>
    <t>девушки 2008г.р. и моложе</t>
  </si>
  <si>
    <t>Кислицына Алина</t>
  </si>
  <si>
    <t>Хлыбова Ирина</t>
  </si>
  <si>
    <t>Клюжева Евгения</t>
  </si>
  <si>
    <t>Хлыбова Дарья</t>
  </si>
  <si>
    <t>м</t>
  </si>
  <si>
    <t>Шамшин Данил</t>
  </si>
  <si>
    <t>Солоницын Павел</t>
  </si>
  <si>
    <t>Втюрин Данил</t>
  </si>
  <si>
    <t>Маяков Глеб</t>
  </si>
  <si>
    <t>Маштаков Александр</t>
  </si>
  <si>
    <t>Архипова Анастасия</t>
  </si>
  <si>
    <t>2 км</t>
  </si>
  <si>
    <t>Савиных Иван</t>
  </si>
  <si>
    <t>Маштакова Мария</t>
  </si>
  <si>
    <t>Петрова Александра</t>
  </si>
  <si>
    <t>Маковеев Никита</t>
  </si>
  <si>
    <t>3 км</t>
  </si>
  <si>
    <t>Пеньков Андрей</t>
  </si>
  <si>
    <t>Нас. Пункт</t>
  </si>
  <si>
    <t>1 км</t>
  </si>
  <si>
    <t>3х1 км</t>
  </si>
  <si>
    <t>Тоншаевский ДЮЦ</t>
  </si>
  <si>
    <t>девушки 2011- 2013г.р. и моложе</t>
  </si>
  <si>
    <t>мальчики 2011- 2013г.р. и моложе</t>
  </si>
  <si>
    <t>мальчики 2009- 2010г.р. и моложе</t>
  </si>
  <si>
    <t>девочки 2009-2010  г.р.</t>
  </si>
  <si>
    <t>юноши 2007-2008 г.р.</t>
  </si>
  <si>
    <t>девушки 2007-2008 г.р.</t>
  </si>
  <si>
    <t>юноши 2004-2006 г.р.</t>
  </si>
  <si>
    <t>девушки 2004-2006 г.р.</t>
  </si>
  <si>
    <t>мужчины 40- 59 лет</t>
  </si>
  <si>
    <t xml:space="preserve"> женщины 40-59 лет</t>
  </si>
  <si>
    <t>мужчины 60 и старше</t>
  </si>
  <si>
    <t>Гогузева Ксения</t>
  </si>
  <si>
    <t>Ентерева Дарья</t>
  </si>
  <si>
    <t>Енаева Ксения</t>
  </si>
  <si>
    <t>Пенькова Вера</t>
  </si>
  <si>
    <t>Воробьева Евгения</t>
  </si>
  <si>
    <t>Тарасова Екатерина</t>
  </si>
  <si>
    <t>Рябкова Кристина</t>
  </si>
  <si>
    <t>Мельниченко Наташа</t>
  </si>
  <si>
    <t>Хлыбова Мария</t>
  </si>
  <si>
    <t>Роженцева Мария</t>
  </si>
  <si>
    <t>Чугунов Илья</t>
  </si>
  <si>
    <t>Кислицын Макар</t>
  </si>
  <si>
    <t>Вершинин Ярослав</t>
  </si>
  <si>
    <t>Балыкин Илья</t>
  </si>
  <si>
    <t>Мананников Яромир</t>
  </si>
  <si>
    <t>Тарасов Андрей</t>
  </si>
  <si>
    <t>Козырев Сергей</t>
  </si>
  <si>
    <t>Лебедев Егор</t>
  </si>
  <si>
    <t>Балыкин Сергей</t>
  </si>
  <si>
    <t>Иванова Варвара</t>
  </si>
  <si>
    <t>Мартынов Данил</t>
  </si>
  <si>
    <t>Юрков Алексей</t>
  </si>
  <si>
    <t>Хабибкулов Умар</t>
  </si>
  <si>
    <t>Олимп</t>
  </si>
  <si>
    <t>Смирнов Ярослав</t>
  </si>
  <si>
    <t>Махнева Юлия</t>
  </si>
  <si>
    <t>Гущин Савелий</t>
  </si>
  <si>
    <t>Агеева Анна</t>
  </si>
  <si>
    <t>Шамшина Дарья</t>
  </si>
  <si>
    <t>Варакина Анастасия</t>
  </si>
  <si>
    <t>Гуламзода Идрис Чон</t>
  </si>
  <si>
    <t>Петров Тимофей</t>
  </si>
  <si>
    <t>Шайгинская ООШ</t>
  </si>
  <si>
    <t xml:space="preserve">Пузанкова Виктория </t>
  </si>
  <si>
    <t xml:space="preserve">Никитин Илья </t>
  </si>
  <si>
    <t xml:space="preserve">Сорочинский Иван </t>
  </si>
  <si>
    <t xml:space="preserve">Канайкин Данил </t>
  </si>
  <si>
    <t xml:space="preserve">Волкогонова Диана </t>
  </si>
  <si>
    <t xml:space="preserve">Савочкина Варвара </t>
  </si>
  <si>
    <t xml:space="preserve">Сенников Артем </t>
  </si>
  <si>
    <t xml:space="preserve">Кострова Кристина </t>
  </si>
  <si>
    <t xml:space="preserve">Никитина Анастасия </t>
  </si>
  <si>
    <t xml:space="preserve">Краев Дмитрий </t>
  </si>
  <si>
    <t xml:space="preserve">Новоселова Ирина </t>
  </si>
  <si>
    <t xml:space="preserve">Шарова Полина </t>
  </si>
  <si>
    <t xml:space="preserve">Новоселов Игорь </t>
  </si>
  <si>
    <t xml:space="preserve">Садаков Иван </t>
  </si>
  <si>
    <t>Пижемская СОШ</t>
  </si>
  <si>
    <t>Исупова Юлия</t>
  </si>
  <si>
    <t xml:space="preserve">Нечаева Полина </t>
  </si>
  <si>
    <t>Ошминская ООШ</t>
  </si>
  <si>
    <t xml:space="preserve">Матвеева Арина </t>
  </si>
  <si>
    <t xml:space="preserve">Ворожцова Марина </t>
  </si>
  <si>
    <t xml:space="preserve">Солоницын Кирилл </t>
  </si>
  <si>
    <t>Фок "Старт"</t>
  </si>
  <si>
    <t>Кислицина Дарья</t>
  </si>
  <si>
    <t>Тоншаевская СОШ</t>
  </si>
  <si>
    <t xml:space="preserve">Втюрин Егор </t>
  </si>
  <si>
    <t>Горшков Тимур</t>
  </si>
  <si>
    <t>Якунова Юлия</t>
  </si>
  <si>
    <t>Мухачева Варвара</t>
  </si>
  <si>
    <t>Евстропов Данил</t>
  </si>
  <si>
    <t>Иванова Анна</t>
  </si>
  <si>
    <t>Рябков Максим</t>
  </si>
  <si>
    <t>Евдокимов Кирилл</t>
  </si>
  <si>
    <t>Окунев Матвей</t>
  </si>
  <si>
    <t>Смирнов Николай</t>
  </si>
  <si>
    <t>Смирнова Мария</t>
  </si>
  <si>
    <t>Васенева Мария</t>
  </si>
  <si>
    <t>Втюрина Екатерина</t>
  </si>
  <si>
    <t>Баранова Вероника</t>
  </si>
  <si>
    <t>Санникова Алина</t>
  </si>
  <si>
    <t>Тумаева Ксения</t>
  </si>
  <si>
    <t>Семенов Сергей</t>
  </si>
  <si>
    <t>Енаев Егор</t>
  </si>
  <si>
    <t>Березин Андрей</t>
  </si>
  <si>
    <t>Ковалевский Илья</t>
  </si>
  <si>
    <t>Путикова Анастасия</t>
  </si>
  <si>
    <t>Мужчины 18- 39 лет</t>
  </si>
  <si>
    <t>Женщины 18-39 лет</t>
  </si>
  <si>
    <t>Балыкин Алексей</t>
  </si>
  <si>
    <t>ИП "Арифулин"</t>
  </si>
  <si>
    <t>Окунева Надежда</t>
  </si>
  <si>
    <t>Суслова Анастасия</t>
  </si>
  <si>
    <t>Беспятых Наталья</t>
  </si>
  <si>
    <t>Герасимов Сергей</t>
  </si>
  <si>
    <t>-</t>
  </si>
  <si>
    <t>Балыкина Ольга</t>
  </si>
  <si>
    <t>Жаровских Лариса</t>
  </si>
  <si>
    <t>Якунова Ирина</t>
  </si>
  <si>
    <t>Чугунов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</si>
</sst>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54"/>
      <color rgb="FF25406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rgb="FFFF000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/>
    <xf numFmtId="0" fontId="0" fillId="0" borderId="0" xfId="0"/>
    <xf numFmtId="0" fontId="0" fillId="0" borderId="0" xfId="0"/>
    <xf numFmtId="0" fontId="0" fillId="4" borderId="1" xfId="0" applyFill="1" applyBorder="1"/>
    <xf numFmtId="0" fontId="6" fillId="4" borderId="1" xfId="0" applyFont="1" applyFill="1" applyBorder="1"/>
    <xf numFmtId="0" fontId="0" fillId="0" borderId="1" xfId="0" applyFill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0" fillId="4" borderId="1" xfId="0" applyFill="1" applyBorder="1" applyAlignment="1">
      <alignment horizontal="center"/>
    </xf>
    <xf numFmtId="20" fontId="0" fillId="0" borderId="0" xfId="0" applyNumberFormat="1"/>
    <xf numFmtId="0" fontId="0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0" fillId="0" borderId="0" xfId="0" applyNumberFormat="1"/>
    <xf numFmtId="46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4" borderId="1" xfId="0" applyNumberFormat="1" applyFont="1" applyFill="1" applyBorder="1"/>
    <xf numFmtId="0" fontId="0" fillId="4" borderId="0" xfId="0" applyFill="1"/>
    <xf numFmtId="164" fontId="0" fillId="4" borderId="1" xfId="0" applyNumberFormat="1" applyFill="1" applyBorder="1"/>
    <xf numFmtId="0" fontId="0" fillId="0" borderId="0" xfId="0" applyFont="1" applyAlignment="1">
      <alignment horizontal="right"/>
    </xf>
    <xf numFmtId="165" fontId="0" fillId="0" borderId="1" xfId="0" applyNumberFormat="1" applyBorder="1"/>
    <xf numFmtId="0" fontId="0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0" xfId="0" applyFont="1" applyFill="1" applyBorder="1"/>
    <xf numFmtId="0" fontId="6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/>
    <xf numFmtId="0" fontId="0" fillId="4" borderId="3" xfId="0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165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164" fontId="6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586341</xdr:colOff>
      <xdr:row>0</xdr:row>
      <xdr:rowOff>0</xdr:rowOff>
    </xdr:from>
    <xdr:ext cx="5056705" cy="718466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815066" y="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698227</xdr:colOff>
      <xdr:row>0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4251052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383902</xdr:colOff>
      <xdr:row>0</xdr:row>
      <xdr:rowOff>95250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1612627" y="952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586341</xdr:colOff>
      <xdr:row>0</xdr:row>
      <xdr:rowOff>0</xdr:rowOff>
    </xdr:from>
    <xdr:ext cx="5056705" cy="718466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1243566" y="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698227</xdr:colOff>
      <xdr:row>0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4251052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383902</xdr:colOff>
      <xdr:row>0</xdr:row>
      <xdr:rowOff>95250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1612627" y="952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586341</xdr:colOff>
      <xdr:row>0</xdr:row>
      <xdr:rowOff>0</xdr:rowOff>
    </xdr:from>
    <xdr:ext cx="5056704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1796016" y="0"/>
          <a:ext cx="5056704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586341</xdr:colOff>
      <xdr:row>0</xdr:row>
      <xdr:rowOff>0</xdr:rowOff>
    </xdr:from>
    <xdr:ext cx="5056705" cy="718466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815066" y="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193401</xdr:colOff>
      <xdr:row>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251051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728747</xdr:colOff>
      <xdr:row>0</xdr:row>
      <xdr:rowOff>285750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1957472" y="2857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531628</xdr:colOff>
      <xdr:row>0</xdr:row>
      <xdr:rowOff>0</xdr:rowOff>
    </xdr:from>
    <xdr:ext cx="5056705" cy="1563761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1731778" y="0"/>
          <a:ext cx="5056705" cy="156376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0" b="1">
              <a:latin typeface="+mn-lt"/>
              <a:ea typeface="+mn-ea"/>
              <a:cs typeface="+mn-cs"/>
            </a:rPr>
            <a:t>"Лыжня</a:t>
          </a:r>
          <a:r>
            <a:rPr lang="ru-RU" sz="4000" b="1" baseline="0">
              <a:latin typeface="+mn-lt"/>
              <a:ea typeface="+mn-ea"/>
              <a:cs typeface="+mn-cs"/>
            </a:rPr>
            <a:t> России 2021</a:t>
          </a:r>
          <a:r>
            <a:rPr lang="ru-RU" sz="4000" b="1">
              <a:latin typeface="+mn-lt"/>
              <a:ea typeface="+mn-ea"/>
              <a:cs typeface="+mn-cs"/>
            </a:rPr>
            <a:t>"</a:t>
          </a:r>
          <a:endParaRPr lang="ru-RU" sz="19900"/>
        </a:p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731650</xdr:colOff>
      <xdr:row>1</xdr:row>
      <xdr:rowOff>9525</xdr:rowOff>
    </xdr:from>
    <xdr:ext cx="5056705" cy="1563761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2027050" y="200025"/>
          <a:ext cx="5056705" cy="156376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4000" b="1">
              <a:latin typeface="+mn-lt"/>
              <a:ea typeface="+mn-ea"/>
              <a:cs typeface="+mn-cs"/>
            </a:rPr>
            <a:t>"Лыжня</a:t>
          </a:r>
          <a:r>
            <a:rPr lang="ru-RU" sz="4000" b="1" baseline="0">
              <a:latin typeface="+mn-lt"/>
              <a:ea typeface="+mn-ea"/>
              <a:cs typeface="+mn-cs"/>
            </a:rPr>
            <a:t> России 2021</a:t>
          </a:r>
          <a:r>
            <a:rPr lang="ru-RU" sz="4000" b="1">
              <a:latin typeface="+mn-lt"/>
              <a:ea typeface="+mn-ea"/>
              <a:cs typeface="+mn-cs"/>
            </a:rPr>
            <a:t>"</a:t>
          </a:r>
          <a:endParaRPr lang="ru-RU" sz="19900"/>
        </a:p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193402</xdr:colOff>
      <xdr:row>0</xdr:row>
      <xdr:rowOff>0</xdr:rowOff>
    </xdr:from>
    <xdr:ext cx="184730" cy="937629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4251052" y="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394401</xdr:colOff>
      <xdr:row>0</xdr:row>
      <xdr:rowOff>171450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1623126" y="1714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526775</xdr:colOff>
      <xdr:row>0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425105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964925</xdr:colOff>
      <xdr:row>0</xdr:row>
      <xdr:rowOff>142875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1879325" y="142875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698227</xdr:colOff>
      <xdr:row>0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4251052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383902</xdr:colOff>
      <xdr:row>0</xdr:row>
      <xdr:rowOff>95250</xdr:rowOff>
    </xdr:from>
    <xdr:ext cx="5056705" cy="71846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1612627" y="9525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586341</xdr:colOff>
      <xdr:row>0</xdr:row>
      <xdr:rowOff>0</xdr:rowOff>
    </xdr:from>
    <xdr:ext cx="5056705" cy="718466"/>
    <xdr:sp macro="" textlink="">
      <xdr:nvSpPr>
        <xdr:cNvPr id="2" name="Прямоугольни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1243566" y="0"/>
          <a:ext cx="5056705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"Лыжня</a:t>
          </a:r>
          <a:r>
            <a:rPr lang="ru-RU" sz="4000" b="1" cap="none" spc="0" baseline="0">
              <a:ln/>
              <a:solidFill>
                <a:schemeClr val="accent1">
                  <a:lumMod val="50000"/>
                </a:schemeClr>
              </a:solidFill>
              <a:effectLst/>
            </a:rPr>
            <a:t> России 2021</a:t>
          </a:r>
          <a:r>
            <a:rPr lang="ru-RU" sz="40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tabSelected="1" workbookViewId="0">
      <selection activeCell="D40" sqref="D40"/>
    </sheetView>
  </sheetViews>
  <sheetFormatPr defaultRowHeight="15" x14ac:dyDescent="0.25"/>
  <cols>
    <col min="1" max="1" width="6.7109375" style="19" customWidth="1"/>
    <col min="2" max="2" width="11.7109375" style="19" customWidth="1"/>
    <col min="3" max="3" width="24.28515625" style="19" customWidth="1"/>
    <col min="4" max="4" width="11.7109375" style="19" customWidth="1"/>
    <col min="5" max="5" width="22.7109375" style="19" customWidth="1"/>
    <col min="6" max="9" width="11.7109375" style="19" customWidth="1"/>
    <col min="10" max="16384" width="9.140625" style="19"/>
  </cols>
  <sheetData>
    <row r="4" spans="1:9" ht="15.75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9" ht="15.75" x14ac:dyDescent="0.25">
      <c r="A5" s="73" t="s">
        <v>12</v>
      </c>
      <c r="B5" s="73"/>
      <c r="C5" s="73"/>
      <c r="D5" s="73"/>
      <c r="E5" s="73"/>
      <c r="F5" s="73"/>
      <c r="G5" s="73"/>
      <c r="H5" s="73"/>
      <c r="I5" s="73"/>
    </row>
    <row r="6" spans="1:9" ht="15.75" x14ac:dyDescent="0.25">
      <c r="A6" s="73" t="s">
        <v>45</v>
      </c>
      <c r="B6" s="73"/>
      <c r="C6" s="73"/>
      <c r="D6" s="73"/>
      <c r="E6" s="73"/>
      <c r="F6" s="73"/>
      <c r="G6" s="73"/>
      <c r="H6" s="73"/>
      <c r="I6" s="73"/>
    </row>
    <row r="7" spans="1:9" x14ac:dyDescent="0.25">
      <c r="A7" s="1"/>
      <c r="B7" s="1"/>
      <c r="C7" s="1"/>
      <c r="D7" s="1"/>
      <c r="E7" s="1"/>
      <c r="F7" s="1"/>
      <c r="G7" s="1"/>
      <c r="H7" s="1"/>
    </row>
    <row r="8" spans="1:9" x14ac:dyDescent="0.25">
      <c r="A8" s="74" t="s">
        <v>8</v>
      </c>
      <c r="B8" s="74"/>
      <c r="C8" s="19" t="s">
        <v>43</v>
      </c>
      <c r="D8" s="1"/>
      <c r="E8" s="60" t="s">
        <v>13</v>
      </c>
      <c r="F8" s="8">
        <v>0.41666666666666669</v>
      </c>
      <c r="G8" s="1"/>
      <c r="H8" s="1"/>
    </row>
    <row r="9" spans="1:9" x14ac:dyDescent="0.25">
      <c r="A9" s="74" t="s">
        <v>9</v>
      </c>
      <c r="B9" s="74"/>
      <c r="C9" s="29">
        <v>44240</v>
      </c>
      <c r="D9" s="1"/>
      <c r="E9" s="60" t="s">
        <v>14</v>
      </c>
      <c r="F9" s="8">
        <v>0.5</v>
      </c>
      <c r="G9" s="1"/>
      <c r="H9" s="1"/>
    </row>
    <row r="10" spans="1:9" x14ac:dyDescent="0.25">
      <c r="A10" s="1"/>
      <c r="B10" s="1"/>
      <c r="C10" s="1"/>
      <c r="D10" s="1"/>
      <c r="E10" s="60" t="s">
        <v>15</v>
      </c>
      <c r="F10" s="11" t="s">
        <v>41</v>
      </c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ht="25.5" x14ac:dyDescent="0.25">
      <c r="A12" s="6" t="s">
        <v>1</v>
      </c>
      <c r="B12" s="6" t="s">
        <v>4</v>
      </c>
      <c r="C12" s="6" t="s">
        <v>2</v>
      </c>
      <c r="D12" s="6" t="s">
        <v>3</v>
      </c>
      <c r="E12" s="6" t="s">
        <v>5</v>
      </c>
      <c r="F12" s="6" t="s">
        <v>11</v>
      </c>
      <c r="G12" s="6" t="s">
        <v>10</v>
      </c>
      <c r="H12" s="6" t="s">
        <v>6</v>
      </c>
      <c r="I12" s="5" t="s">
        <v>7</v>
      </c>
    </row>
    <row r="13" spans="1:9" ht="15.75" x14ac:dyDescent="0.25">
      <c r="A13" s="14">
        <v>1</v>
      </c>
      <c r="B13" s="14">
        <v>4</v>
      </c>
      <c r="C13" s="65" t="s">
        <v>65</v>
      </c>
      <c r="D13" s="66">
        <v>2011</v>
      </c>
      <c r="E13" s="69" t="s">
        <v>78</v>
      </c>
      <c r="F13" s="28"/>
      <c r="G13" s="28"/>
      <c r="H13" s="67">
        <v>0.42430555555555555</v>
      </c>
      <c r="I13" s="68">
        <f>IF(H13="","",RANK(H13,$H$13:$H$21,1))</f>
        <v>3</v>
      </c>
    </row>
    <row r="14" spans="1:9" ht="15.75" x14ac:dyDescent="0.25">
      <c r="A14" s="14">
        <v>2</v>
      </c>
      <c r="B14" s="14">
        <v>7</v>
      </c>
      <c r="C14" s="65" t="s">
        <v>66</v>
      </c>
      <c r="D14" s="66">
        <v>2011</v>
      </c>
      <c r="E14" s="69" t="s">
        <v>78</v>
      </c>
      <c r="F14" s="28"/>
      <c r="G14" s="28"/>
      <c r="H14" s="67">
        <v>0.36319444444444443</v>
      </c>
      <c r="I14" s="68">
        <f>IF(H14="","",RANK(H14,$H$13:$H$21,1))</f>
        <v>2</v>
      </c>
    </row>
    <row r="15" spans="1:9" ht="15.75" x14ac:dyDescent="0.25">
      <c r="A15" s="14">
        <v>3</v>
      </c>
      <c r="B15" s="14">
        <v>9</v>
      </c>
      <c r="C15" s="65" t="s">
        <v>67</v>
      </c>
      <c r="D15" s="66">
        <v>2011</v>
      </c>
      <c r="E15" s="69" t="s">
        <v>78</v>
      </c>
      <c r="F15" s="28"/>
      <c r="G15" s="28"/>
      <c r="H15" s="67">
        <v>0.50138888888888888</v>
      </c>
      <c r="I15" s="68">
        <f>IF(H15="","",RANK(H15,$H$13:$H$21,1))</f>
        <v>6</v>
      </c>
    </row>
    <row r="16" spans="1:9" ht="15.75" x14ac:dyDescent="0.25">
      <c r="A16" s="14">
        <v>4</v>
      </c>
      <c r="B16" s="14">
        <v>13</v>
      </c>
      <c r="C16" s="65" t="s">
        <v>68</v>
      </c>
      <c r="D16" s="66">
        <v>2012</v>
      </c>
      <c r="E16" s="69" t="s">
        <v>78</v>
      </c>
      <c r="F16" s="28"/>
      <c r="G16" s="28"/>
      <c r="H16" s="67">
        <v>0.34652777777777777</v>
      </c>
      <c r="I16" s="68">
        <f>IF(H16="","",RANK(H16,$H$13:$H$21,1))</f>
        <v>1</v>
      </c>
    </row>
    <row r="17" spans="1:9" ht="15.75" x14ac:dyDescent="0.25">
      <c r="A17" s="14">
        <v>5</v>
      </c>
      <c r="B17" s="14">
        <v>14</v>
      </c>
      <c r="C17" s="65" t="s">
        <v>69</v>
      </c>
      <c r="D17" s="66">
        <v>2012</v>
      </c>
      <c r="E17" s="69" t="s">
        <v>78</v>
      </c>
      <c r="F17" s="28"/>
      <c r="G17" s="28"/>
      <c r="H17" s="67" t="s">
        <v>141</v>
      </c>
      <c r="I17" s="68" t="e">
        <f>IF(H17="","",RANK(H17,$H$13:$H$21,1))</f>
        <v>#VALUE!</v>
      </c>
    </row>
    <row r="18" spans="1:9" ht="15.75" x14ac:dyDescent="0.25">
      <c r="A18" s="14">
        <v>6</v>
      </c>
      <c r="B18" s="14">
        <v>19</v>
      </c>
      <c r="C18" s="65" t="s">
        <v>71</v>
      </c>
      <c r="D18" s="66">
        <v>2011</v>
      </c>
      <c r="E18" s="69" t="s">
        <v>78</v>
      </c>
      <c r="F18" s="28"/>
      <c r="G18" s="28"/>
      <c r="H18" s="67" t="s">
        <v>141</v>
      </c>
      <c r="I18" s="68" t="e">
        <f>IF(H18="","",RANK(H18,$H$13:$H$21,1))</f>
        <v>#VALUE!</v>
      </c>
    </row>
    <row r="19" spans="1:9" ht="15.75" x14ac:dyDescent="0.25">
      <c r="A19" s="14">
        <v>7</v>
      </c>
      <c r="B19" s="14">
        <v>45</v>
      </c>
      <c r="C19" s="65" t="s">
        <v>85</v>
      </c>
      <c r="D19" s="69">
        <v>2012</v>
      </c>
      <c r="E19" s="69" t="s">
        <v>87</v>
      </c>
      <c r="F19" s="28"/>
      <c r="G19" s="28"/>
      <c r="H19" s="67">
        <v>0.43541666666666662</v>
      </c>
      <c r="I19" s="68">
        <f>IF(H19="","",RANK(H19,$H$13:$H$21,1))</f>
        <v>4</v>
      </c>
    </row>
    <row r="20" spans="1:9" ht="15.75" x14ac:dyDescent="0.25">
      <c r="A20" s="14">
        <v>8</v>
      </c>
      <c r="B20" s="14">
        <v>46</v>
      </c>
      <c r="C20" s="65" t="s">
        <v>86</v>
      </c>
      <c r="D20" s="69">
        <v>2012</v>
      </c>
      <c r="E20" s="69" t="s">
        <v>87</v>
      </c>
      <c r="F20" s="28"/>
      <c r="G20" s="28"/>
      <c r="H20" s="67">
        <v>0.47361111111111115</v>
      </c>
      <c r="I20" s="68">
        <f>IF(H20="","",RANK(H20,$H$13:$H$21,1))</f>
        <v>5</v>
      </c>
    </row>
    <row r="21" spans="1:9" ht="15.75" x14ac:dyDescent="0.25">
      <c r="A21" s="14">
        <v>9</v>
      </c>
      <c r="B21" s="14">
        <v>82</v>
      </c>
      <c r="C21" s="72" t="s">
        <v>129</v>
      </c>
      <c r="D21" s="69">
        <v>2011</v>
      </c>
      <c r="E21" s="69" t="s">
        <v>111</v>
      </c>
      <c r="F21" s="28"/>
      <c r="G21" s="28"/>
      <c r="H21" s="67">
        <v>1.3708333333333333</v>
      </c>
      <c r="I21" s="68">
        <f>IF(H21="","",RANK(H21,$H$13:$H$21,1))</f>
        <v>7</v>
      </c>
    </row>
    <row r="22" spans="1:9" x14ac:dyDescent="0.25">
      <c r="A22" s="44"/>
      <c r="B22" s="44"/>
      <c r="C22" s="45"/>
      <c r="D22" s="44"/>
      <c r="E22" s="46"/>
      <c r="F22" s="47"/>
      <c r="G22" s="47"/>
      <c r="H22" s="48"/>
      <c r="I22" s="49"/>
    </row>
    <row r="23" spans="1:9" x14ac:dyDescent="0.25">
      <c r="C23" s="19" t="s">
        <v>16</v>
      </c>
    </row>
    <row r="25" spans="1:9" x14ac:dyDescent="0.25">
      <c r="C25" s="19" t="s">
        <v>18</v>
      </c>
    </row>
    <row r="27" spans="1:9" x14ac:dyDescent="0.25">
      <c r="C27" s="19" t="s">
        <v>17</v>
      </c>
    </row>
  </sheetData>
  <mergeCells count="5">
    <mergeCell ref="A4:I4"/>
    <mergeCell ref="A5:I5"/>
    <mergeCell ref="A6:I6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17" sqref="H17"/>
    </sheetView>
  </sheetViews>
  <sheetFormatPr defaultRowHeight="15" x14ac:dyDescent="0.25"/>
  <cols>
    <col min="1" max="1" width="6.7109375" customWidth="1"/>
    <col min="2" max="2" width="11.7109375" customWidth="1"/>
    <col min="3" max="3" width="23.140625" customWidth="1"/>
    <col min="4" max="4" width="11.7109375" customWidth="1"/>
    <col min="5" max="5" width="26.7109375" customWidth="1"/>
    <col min="6" max="6" width="11.85546875" customWidth="1"/>
    <col min="7" max="7" width="10.85546875" customWidth="1"/>
    <col min="8" max="8" width="11.5703125" customWidth="1"/>
    <col min="9" max="9" width="11.7109375" customWidth="1"/>
  </cols>
  <sheetData>
    <row r="1" spans="1:9" s="18" customFormat="1" x14ac:dyDescent="0.25">
      <c r="C1" s="19"/>
      <c r="D1" s="19"/>
      <c r="E1" s="19"/>
      <c r="F1" s="19"/>
      <c r="G1" s="19"/>
      <c r="H1" s="19"/>
    </row>
    <row r="2" spans="1:9" s="18" customFormat="1" x14ac:dyDescent="0.25">
      <c r="C2" s="19"/>
      <c r="D2" s="19"/>
      <c r="E2" s="19"/>
      <c r="F2" s="19"/>
      <c r="G2" s="19"/>
      <c r="H2" s="19"/>
    </row>
    <row r="3" spans="1:9" s="18" customFormat="1" x14ac:dyDescent="0.25">
      <c r="C3" s="19"/>
      <c r="D3" s="19"/>
      <c r="E3" s="19"/>
      <c r="F3" s="19"/>
      <c r="G3" s="19"/>
      <c r="H3" s="19"/>
    </row>
    <row r="4" spans="1:9" s="18" customFormat="1" x14ac:dyDescent="0.25">
      <c r="C4" s="19"/>
      <c r="D4" s="19"/>
      <c r="E4" s="19"/>
      <c r="F4" s="19"/>
      <c r="G4" s="19"/>
      <c r="H4" s="19"/>
    </row>
    <row r="5" spans="1:9" s="18" customFormat="1" x14ac:dyDescent="0.25"/>
    <row r="6" spans="1:9" s="18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s="18" customFormat="1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s="18" customFormat="1" ht="15.75" x14ac:dyDescent="0.25">
      <c r="A8" s="73" t="s">
        <v>133</v>
      </c>
      <c r="B8" s="73"/>
      <c r="C8" s="73"/>
      <c r="D8" s="73"/>
      <c r="E8" s="73"/>
      <c r="F8" s="73"/>
      <c r="G8" s="73"/>
      <c r="H8" s="73"/>
      <c r="I8" s="73"/>
    </row>
    <row r="9" spans="1:9" s="18" customFormat="1" x14ac:dyDescent="0.25">
      <c r="A9" s="1"/>
      <c r="B9" s="1"/>
      <c r="C9" s="1"/>
      <c r="D9" s="1"/>
      <c r="E9" s="1"/>
      <c r="F9" s="1"/>
      <c r="G9" s="1"/>
      <c r="H9" s="1"/>
    </row>
    <row r="10" spans="1:9" s="19" customFormat="1" x14ac:dyDescent="0.25">
      <c r="A10" s="74" t="s">
        <v>8</v>
      </c>
      <c r="B10" s="74"/>
      <c r="C10" s="19" t="s">
        <v>43</v>
      </c>
      <c r="D10" s="1"/>
      <c r="E10" s="26" t="s">
        <v>13</v>
      </c>
      <c r="F10" s="8">
        <v>0.41666666666666669</v>
      </c>
      <c r="G10" s="1"/>
      <c r="H10" s="1"/>
    </row>
    <row r="11" spans="1:9" s="19" customFormat="1" x14ac:dyDescent="0.25">
      <c r="A11" s="74" t="s">
        <v>9</v>
      </c>
      <c r="B11" s="74"/>
      <c r="C11" s="29">
        <v>44240</v>
      </c>
      <c r="D11" s="1"/>
      <c r="E11" s="26" t="s">
        <v>14</v>
      </c>
      <c r="F11" s="8">
        <v>0.5</v>
      </c>
      <c r="G11" s="1"/>
      <c r="H11" s="1"/>
    </row>
    <row r="12" spans="1:9" s="19" customFormat="1" x14ac:dyDescent="0.25">
      <c r="A12" s="1"/>
      <c r="B12" s="1"/>
      <c r="C12" s="1"/>
      <c r="D12" s="1"/>
      <c r="E12" s="26" t="s">
        <v>15</v>
      </c>
      <c r="F12" s="11" t="s">
        <v>20</v>
      </c>
      <c r="G12" s="1"/>
      <c r="H12" s="1"/>
    </row>
    <row r="13" spans="1:9" s="18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8" customFormat="1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18" customFormat="1" x14ac:dyDescent="0.25">
      <c r="A15" s="13">
        <v>1</v>
      </c>
      <c r="B15" s="4"/>
      <c r="C15" s="21" t="s">
        <v>34</v>
      </c>
      <c r="D15" s="42">
        <v>2002</v>
      </c>
      <c r="E15" s="14"/>
      <c r="F15" s="27"/>
      <c r="G15" s="28"/>
      <c r="H15" s="28" t="s">
        <v>141</v>
      </c>
      <c r="I15" s="37" t="e">
        <f>IF(H15="","",RANK(H15,$H$15:$H$16,1))</f>
        <v>#VALUE!</v>
      </c>
    </row>
    <row r="16" spans="1:9" s="18" customFormat="1" x14ac:dyDescent="0.25">
      <c r="A16" s="13">
        <v>2</v>
      </c>
      <c r="B16" s="14">
        <v>11895</v>
      </c>
      <c r="C16" s="21" t="s">
        <v>140</v>
      </c>
      <c r="D16" s="42">
        <v>1994</v>
      </c>
      <c r="E16" s="43"/>
      <c r="F16" s="57"/>
      <c r="G16" s="57"/>
      <c r="H16" s="28" t="s">
        <v>141</v>
      </c>
      <c r="I16" s="37" t="e">
        <f>IF(H16="","",RANK(H16,$H$15:$H$16,1))</f>
        <v>#VALUE!</v>
      </c>
    </row>
    <row r="17" spans="3:5" s="18" customFormat="1" x14ac:dyDescent="0.25">
      <c r="E17" s="19"/>
    </row>
    <row r="18" spans="3:5" s="18" customFormat="1" x14ac:dyDescent="0.25">
      <c r="E18" s="19"/>
    </row>
    <row r="19" spans="3:5" s="18" customFormat="1" x14ac:dyDescent="0.25">
      <c r="E19" s="19"/>
    </row>
    <row r="20" spans="3:5" s="18" customFormat="1" x14ac:dyDescent="0.25">
      <c r="E20" s="19"/>
    </row>
    <row r="24" spans="3:5" x14ac:dyDescent="0.25">
      <c r="C24" s="19" t="s">
        <v>16</v>
      </c>
      <c r="D24" s="19"/>
    </row>
    <row r="25" spans="3:5" x14ac:dyDescent="0.25">
      <c r="C25" s="19"/>
      <c r="D25" s="19"/>
    </row>
    <row r="26" spans="3:5" x14ac:dyDescent="0.25">
      <c r="C26" s="19" t="s">
        <v>18</v>
      </c>
      <c r="D26" s="19"/>
    </row>
    <row r="27" spans="3:5" x14ac:dyDescent="0.25">
      <c r="C27" s="19"/>
      <c r="D27" s="19"/>
    </row>
    <row r="28" spans="3:5" x14ac:dyDescent="0.25">
      <c r="C28" s="19" t="s">
        <v>17</v>
      </c>
      <c r="D28" s="19"/>
    </row>
  </sheetData>
  <sortState ref="A15:I23">
    <sortCondition ref="H15"/>
  </sortState>
  <mergeCells count="5">
    <mergeCell ref="A11:B11"/>
    <mergeCell ref="A6:I6"/>
    <mergeCell ref="A7:I7"/>
    <mergeCell ref="A8:I8"/>
    <mergeCell ref="A10:B10"/>
  </mergeCells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8" sqref="G28"/>
    </sheetView>
  </sheetViews>
  <sheetFormatPr defaultRowHeight="15" x14ac:dyDescent="0.25"/>
  <cols>
    <col min="1" max="1" width="6.7109375" customWidth="1"/>
    <col min="2" max="2" width="12.140625" customWidth="1"/>
    <col min="3" max="3" width="23.42578125" customWidth="1"/>
    <col min="4" max="4" width="9.42578125" customWidth="1"/>
    <col min="5" max="5" width="14.28515625" customWidth="1"/>
    <col min="7" max="7" width="9" customWidth="1"/>
    <col min="8" max="8" width="10" customWidth="1"/>
  </cols>
  <sheetData>
    <row r="1" spans="1:9" s="19" customFormat="1" x14ac:dyDescent="0.25"/>
    <row r="2" spans="1:9" s="19" customFormat="1" x14ac:dyDescent="0.25"/>
    <row r="3" spans="1:9" s="19" customFormat="1" x14ac:dyDescent="0.25"/>
    <row r="4" spans="1:9" s="19" customFormat="1" x14ac:dyDescent="0.25"/>
    <row r="5" spans="1:9" s="19" customFormat="1" x14ac:dyDescent="0.25"/>
    <row r="6" spans="1:9" s="19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s="19" customFormat="1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s="19" customFormat="1" ht="15.75" x14ac:dyDescent="0.25">
      <c r="A8" s="73" t="s">
        <v>134</v>
      </c>
      <c r="B8" s="73"/>
      <c r="C8" s="73"/>
      <c r="D8" s="73"/>
      <c r="E8" s="73"/>
      <c r="F8" s="73"/>
      <c r="G8" s="73"/>
      <c r="H8" s="73"/>
      <c r="I8" s="73"/>
    </row>
    <row r="9" spans="1:9" s="19" customFormat="1" x14ac:dyDescent="0.25">
      <c r="A9" s="1"/>
      <c r="B9" s="1"/>
      <c r="C9" s="1"/>
      <c r="D9" s="1"/>
      <c r="E9" s="1"/>
      <c r="F9" s="1"/>
      <c r="G9" s="1"/>
      <c r="H9" s="1"/>
    </row>
    <row r="10" spans="1:9" s="19" customFormat="1" x14ac:dyDescent="0.25">
      <c r="A10" s="74" t="s">
        <v>8</v>
      </c>
      <c r="B10" s="74"/>
      <c r="C10" s="19" t="s">
        <v>43</v>
      </c>
      <c r="D10" s="1"/>
      <c r="E10" s="35" t="s">
        <v>13</v>
      </c>
      <c r="F10" s="8">
        <v>0.41666666666666669</v>
      </c>
      <c r="G10" s="1"/>
      <c r="H10" s="1"/>
    </row>
    <row r="11" spans="1:9" s="19" customFormat="1" x14ac:dyDescent="0.25">
      <c r="A11" s="74" t="s">
        <v>9</v>
      </c>
      <c r="B11" s="74"/>
      <c r="C11" s="29">
        <v>44240</v>
      </c>
      <c r="D11" s="1"/>
      <c r="E11" s="35" t="s">
        <v>14</v>
      </c>
      <c r="F11" s="8">
        <v>0.5</v>
      </c>
      <c r="G11" s="1"/>
      <c r="H11" s="1"/>
    </row>
    <row r="12" spans="1:9" s="19" customFormat="1" x14ac:dyDescent="0.25">
      <c r="A12" s="1"/>
      <c r="B12" s="1"/>
      <c r="C12" s="1"/>
      <c r="D12" s="1"/>
      <c r="E12" s="35" t="s">
        <v>15</v>
      </c>
      <c r="F12" s="11" t="s">
        <v>38</v>
      </c>
      <c r="G12" s="1"/>
      <c r="H12" s="1"/>
    </row>
    <row r="13" spans="1:9" s="19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9" customFormat="1" ht="38.2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19" customFormat="1" x14ac:dyDescent="0.25">
      <c r="A15" s="4">
        <v>1</v>
      </c>
      <c r="B15" s="4">
        <v>11608</v>
      </c>
      <c r="C15" s="15" t="s">
        <v>103</v>
      </c>
      <c r="D15" s="14">
        <v>2000</v>
      </c>
      <c r="E15" s="4"/>
      <c r="F15" s="27"/>
      <c r="G15" s="27"/>
      <c r="H15" s="28">
        <v>0.875</v>
      </c>
      <c r="I15" s="37">
        <f>IF(H15="","",RANK(H15,$H$15:$H$18,1))</f>
        <v>3</v>
      </c>
    </row>
    <row r="16" spans="1:9" s="19" customFormat="1" x14ac:dyDescent="0.25">
      <c r="A16" s="4">
        <v>2</v>
      </c>
      <c r="B16" s="4"/>
      <c r="C16" s="15" t="s">
        <v>138</v>
      </c>
      <c r="D16" s="14"/>
      <c r="E16" s="4"/>
      <c r="F16" s="27"/>
      <c r="G16" s="27"/>
      <c r="H16" s="28" t="s">
        <v>141</v>
      </c>
      <c r="I16" s="37" t="e">
        <f>IF(H16="","",RANK(H16,$H$15:$H$18,1))</f>
        <v>#VALUE!</v>
      </c>
    </row>
    <row r="17" spans="1:9" s="19" customFormat="1" x14ac:dyDescent="0.25">
      <c r="A17" s="4">
        <v>3</v>
      </c>
      <c r="B17" s="4"/>
      <c r="C17" s="15" t="s">
        <v>139</v>
      </c>
      <c r="D17" s="14"/>
      <c r="E17" s="4"/>
      <c r="F17" s="27"/>
      <c r="G17" s="27"/>
      <c r="H17" s="28">
        <v>0.84513888888888899</v>
      </c>
      <c r="I17" s="37">
        <f>IF(H17="","",RANK(H17,$H$15:$H$18,1))</f>
        <v>2</v>
      </c>
    </row>
    <row r="18" spans="1:9" s="19" customFormat="1" x14ac:dyDescent="0.25">
      <c r="A18" s="4">
        <v>4</v>
      </c>
      <c r="B18" s="4"/>
      <c r="C18" s="21" t="s">
        <v>144</v>
      </c>
      <c r="D18" s="4"/>
      <c r="E18" s="14"/>
      <c r="F18" s="27"/>
      <c r="G18" s="27"/>
      <c r="H18" s="28">
        <v>0.80347222222222225</v>
      </c>
      <c r="I18" s="37">
        <f>IF(H18="","",RANK(H18,$H$15:$H$18,1))</f>
        <v>1</v>
      </c>
    </row>
    <row r="20" spans="1:9" s="19" customFormat="1" x14ac:dyDescent="0.25">
      <c r="C20" s="19" t="s">
        <v>16</v>
      </c>
    </row>
    <row r="21" spans="1:9" s="19" customFormat="1" x14ac:dyDescent="0.25">
      <c r="H21" s="25"/>
    </row>
    <row r="22" spans="1:9" s="19" customFormat="1" x14ac:dyDescent="0.25">
      <c r="C22" s="19" t="s">
        <v>18</v>
      </c>
    </row>
    <row r="23" spans="1:9" s="19" customFormat="1" x14ac:dyDescent="0.25"/>
    <row r="24" spans="1:9" s="19" customFormat="1" x14ac:dyDescent="0.25">
      <c r="C24" s="19" t="s">
        <v>17</v>
      </c>
    </row>
  </sheetData>
  <mergeCells count="5">
    <mergeCell ref="A6:I6"/>
    <mergeCell ref="A7:I7"/>
    <mergeCell ref="A8:I8"/>
    <mergeCell ref="A10:B10"/>
    <mergeCell ref="A11:B11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7"/>
  <sheetViews>
    <sheetView workbookViewId="0">
      <selection activeCell="H16" sqref="H16"/>
    </sheetView>
  </sheetViews>
  <sheetFormatPr defaultRowHeight="15" x14ac:dyDescent="0.25"/>
  <cols>
    <col min="1" max="1" width="6.7109375" style="19" customWidth="1"/>
    <col min="2" max="2" width="11.7109375" style="19" customWidth="1"/>
    <col min="3" max="3" width="23.140625" style="19" customWidth="1"/>
    <col min="4" max="4" width="11.7109375" style="19" customWidth="1"/>
    <col min="5" max="5" width="26.7109375" style="19" customWidth="1"/>
    <col min="6" max="6" width="11.85546875" style="19" customWidth="1"/>
    <col min="7" max="7" width="10.85546875" style="19" customWidth="1"/>
    <col min="8" max="8" width="11.5703125" style="19" customWidth="1"/>
    <col min="9" max="9" width="11.7109375" style="19" customWidth="1"/>
    <col min="10" max="16384" width="9.140625" style="19"/>
  </cols>
  <sheetData>
    <row r="6" spans="1:9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ht="15.75" x14ac:dyDescent="0.25">
      <c r="A8" s="73" t="s">
        <v>52</v>
      </c>
      <c r="B8" s="73"/>
      <c r="C8" s="73"/>
      <c r="D8" s="73"/>
      <c r="E8" s="73"/>
      <c r="F8" s="73"/>
      <c r="G8" s="73"/>
      <c r="H8" s="73"/>
      <c r="I8" s="73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74" t="s">
        <v>8</v>
      </c>
      <c r="B10" s="74"/>
      <c r="C10" s="19" t="s">
        <v>43</v>
      </c>
      <c r="D10" s="1"/>
      <c r="E10" s="60" t="s">
        <v>13</v>
      </c>
      <c r="F10" s="8">
        <v>0.41666666666666669</v>
      </c>
      <c r="G10" s="1"/>
      <c r="H10" s="1"/>
    </row>
    <row r="11" spans="1:9" x14ac:dyDescent="0.25">
      <c r="A11" s="74" t="s">
        <v>9</v>
      </c>
      <c r="B11" s="74"/>
      <c r="C11" s="29">
        <v>44240</v>
      </c>
      <c r="D11" s="1"/>
      <c r="E11" s="60" t="s">
        <v>14</v>
      </c>
      <c r="F11" s="8">
        <v>0.5</v>
      </c>
      <c r="G11" s="1"/>
      <c r="H11" s="1"/>
    </row>
    <row r="12" spans="1:9" x14ac:dyDescent="0.25">
      <c r="A12" s="1"/>
      <c r="B12" s="1"/>
      <c r="C12" s="1"/>
      <c r="D12" s="1"/>
      <c r="E12" s="60" t="s">
        <v>15</v>
      </c>
      <c r="F12" s="11" t="s">
        <v>20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61">
        <v>1</v>
      </c>
      <c r="B15" s="4">
        <v>11924</v>
      </c>
      <c r="C15" s="20" t="s">
        <v>135</v>
      </c>
      <c r="D15" s="24">
        <v>1973</v>
      </c>
      <c r="E15" s="14" t="s">
        <v>136</v>
      </c>
      <c r="F15" s="27"/>
      <c r="G15" s="28"/>
      <c r="H15" s="28" t="s">
        <v>141</v>
      </c>
      <c r="I15" s="37" t="e">
        <f>IF(H15="","",RANK(H15,$H$15:$H$15,1))</f>
        <v>#VALUE!</v>
      </c>
    </row>
    <row r="23" spans="3:3" x14ac:dyDescent="0.25">
      <c r="C23" s="19" t="s">
        <v>16</v>
      </c>
    </row>
    <row r="25" spans="3:3" x14ac:dyDescent="0.25">
      <c r="C25" s="19" t="s">
        <v>18</v>
      </c>
    </row>
    <row r="27" spans="3:3" x14ac:dyDescent="0.25">
      <c r="C27" s="19" t="s">
        <v>17</v>
      </c>
    </row>
  </sheetData>
  <mergeCells count="5">
    <mergeCell ref="A6:I6"/>
    <mergeCell ref="A7:I7"/>
    <mergeCell ref="A8:I8"/>
    <mergeCell ref="A10:B10"/>
    <mergeCell ref="A11:B11"/>
  </mergeCells>
  <pageMargins left="0.59055118110236227" right="0.59055118110236227" top="0.74803149606299213" bottom="0.74803149606299213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workbookViewId="0">
      <selection activeCell="H27" sqref="H27"/>
    </sheetView>
  </sheetViews>
  <sheetFormatPr defaultRowHeight="15" x14ac:dyDescent="0.25"/>
  <cols>
    <col min="1" max="1" width="6.85546875" style="19" customWidth="1"/>
    <col min="2" max="2" width="12.85546875" style="19" customWidth="1"/>
    <col min="3" max="3" width="25.28515625" style="19" customWidth="1"/>
    <col min="4" max="4" width="7.7109375" style="19" customWidth="1"/>
    <col min="5" max="5" width="9.7109375" style="19" customWidth="1"/>
    <col min="6" max="6" width="9.140625" style="19"/>
    <col min="7" max="7" width="9" style="19" customWidth="1"/>
    <col min="8" max="8" width="10.42578125" style="19" customWidth="1"/>
    <col min="9" max="9" width="9.85546875" style="19" customWidth="1"/>
    <col min="10" max="16384" width="9.140625" style="19"/>
  </cols>
  <sheetData>
    <row r="6" spans="1:9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ht="15.75" x14ac:dyDescent="0.25">
      <c r="A8" s="73" t="s">
        <v>53</v>
      </c>
      <c r="B8" s="73"/>
      <c r="C8" s="73"/>
      <c r="D8" s="73"/>
      <c r="E8" s="73"/>
      <c r="F8" s="73"/>
      <c r="G8" s="73"/>
      <c r="H8" s="73"/>
      <c r="I8" s="73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74" t="s">
        <v>8</v>
      </c>
      <c r="B10" s="74"/>
      <c r="C10" s="19" t="s">
        <v>43</v>
      </c>
      <c r="D10" s="1"/>
      <c r="E10" s="60" t="s">
        <v>13</v>
      </c>
      <c r="F10" s="8">
        <v>0.41666666666666669</v>
      </c>
      <c r="G10" s="1"/>
      <c r="H10" s="1"/>
    </row>
    <row r="11" spans="1:9" x14ac:dyDescent="0.25">
      <c r="A11" s="74" t="s">
        <v>9</v>
      </c>
      <c r="B11" s="74"/>
      <c r="C11" s="29">
        <v>44240</v>
      </c>
      <c r="D11" s="1"/>
      <c r="E11" s="60" t="s">
        <v>14</v>
      </c>
      <c r="F11" s="8">
        <v>0.5</v>
      </c>
      <c r="G11" s="1"/>
      <c r="H11" s="1"/>
    </row>
    <row r="12" spans="1:9" x14ac:dyDescent="0.25">
      <c r="A12" s="1"/>
      <c r="B12" s="1"/>
      <c r="C12" s="1"/>
      <c r="D12" s="1"/>
      <c r="E12" s="60" t="s">
        <v>15</v>
      </c>
      <c r="F12" s="11" t="s">
        <v>41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ht="38.2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4">
        <v>1</v>
      </c>
      <c r="B15" s="4"/>
      <c r="C15" s="15" t="s">
        <v>137</v>
      </c>
      <c r="D15" s="14">
        <v>1967</v>
      </c>
      <c r="E15" s="4"/>
      <c r="F15" s="27"/>
      <c r="G15" s="27"/>
      <c r="H15" s="28">
        <v>0.18680555555555556</v>
      </c>
      <c r="I15" s="37">
        <f>IF(H15="","",RANK(H15,$H$15:$H$16,1))</f>
        <v>1</v>
      </c>
    </row>
    <row r="16" spans="1:9" x14ac:dyDescent="0.25">
      <c r="A16" s="4">
        <v>2</v>
      </c>
      <c r="B16" s="4"/>
      <c r="C16" s="21" t="s">
        <v>143</v>
      </c>
      <c r="D16" s="4">
        <v>1974</v>
      </c>
      <c r="E16" s="14"/>
      <c r="F16" s="27"/>
      <c r="G16" s="27"/>
      <c r="H16" s="28">
        <v>0.23124999999999998</v>
      </c>
      <c r="I16" s="37">
        <f>IF(H16="","",RANK(H16,$H$15:$H$16,1))</f>
        <v>2</v>
      </c>
    </row>
    <row r="18" spans="3:8" x14ac:dyDescent="0.25">
      <c r="C18" s="19" t="s">
        <v>16</v>
      </c>
    </row>
    <row r="19" spans="3:8" x14ac:dyDescent="0.25">
      <c r="H19" s="25"/>
    </row>
    <row r="20" spans="3:8" x14ac:dyDescent="0.25">
      <c r="C20" s="19" t="s">
        <v>18</v>
      </c>
    </row>
    <row r="22" spans="3:8" x14ac:dyDescent="0.25">
      <c r="C22" s="19" t="s">
        <v>17</v>
      </c>
    </row>
  </sheetData>
  <mergeCells count="5">
    <mergeCell ref="A6:I6"/>
    <mergeCell ref="A7:I7"/>
    <mergeCell ref="A8:I8"/>
    <mergeCell ref="A10:B10"/>
    <mergeCell ref="A11:B11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5"/>
  <sheetViews>
    <sheetView workbookViewId="0">
      <selection activeCell="E17" sqref="E17"/>
    </sheetView>
  </sheetViews>
  <sheetFormatPr defaultRowHeight="15" x14ac:dyDescent="0.25"/>
  <cols>
    <col min="1" max="1" width="6.7109375" style="19" customWidth="1"/>
    <col min="2" max="2" width="11.7109375" style="19" customWidth="1"/>
    <col min="3" max="3" width="23.140625" style="19" customWidth="1"/>
    <col min="4" max="4" width="11.7109375" style="19" customWidth="1"/>
    <col min="5" max="5" width="26.7109375" style="19" customWidth="1"/>
    <col min="6" max="6" width="11.85546875" style="19" customWidth="1"/>
    <col min="7" max="7" width="10.85546875" style="19" customWidth="1"/>
    <col min="8" max="8" width="11.5703125" style="19" customWidth="1"/>
    <col min="9" max="9" width="11.7109375" style="19" customWidth="1"/>
    <col min="10" max="16384" width="9.140625" style="19"/>
  </cols>
  <sheetData>
    <row r="6" spans="1:9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ht="15.75" x14ac:dyDescent="0.25">
      <c r="A8" s="73" t="s">
        <v>54</v>
      </c>
      <c r="B8" s="73"/>
      <c r="C8" s="73"/>
      <c r="D8" s="73"/>
      <c r="E8" s="73"/>
      <c r="F8" s="73"/>
      <c r="G8" s="73"/>
      <c r="H8" s="73"/>
      <c r="I8" s="73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74" t="s">
        <v>8</v>
      </c>
      <c r="B10" s="74"/>
      <c r="C10" s="19" t="s">
        <v>43</v>
      </c>
      <c r="D10" s="1"/>
      <c r="E10" s="60" t="s">
        <v>13</v>
      </c>
      <c r="F10" s="8">
        <v>0.41666666666666669</v>
      </c>
      <c r="G10" s="1"/>
      <c r="H10" s="1"/>
    </row>
    <row r="11" spans="1:9" x14ac:dyDescent="0.25">
      <c r="A11" s="74" t="s">
        <v>9</v>
      </c>
      <c r="B11" s="74"/>
      <c r="C11" s="29">
        <v>44240</v>
      </c>
      <c r="D11" s="1"/>
      <c r="E11" s="60" t="s">
        <v>14</v>
      </c>
      <c r="F11" s="8">
        <v>0.5</v>
      </c>
      <c r="G11" s="1"/>
      <c r="H11" s="1"/>
    </row>
    <row r="12" spans="1:9" x14ac:dyDescent="0.25">
      <c r="A12" s="1"/>
      <c r="B12" s="1"/>
      <c r="C12" s="1"/>
      <c r="D12" s="1"/>
      <c r="E12" s="60" t="s">
        <v>15</v>
      </c>
      <c r="F12" s="11" t="s">
        <v>38</v>
      </c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ht="25.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x14ac:dyDescent="0.25">
      <c r="A15" s="61">
        <v>1</v>
      </c>
      <c r="B15" s="4"/>
      <c r="C15" s="20"/>
      <c r="D15" s="24"/>
      <c r="E15" s="14"/>
      <c r="F15" s="27"/>
      <c r="G15" s="28"/>
      <c r="H15" s="28">
        <f>G15-F15</f>
        <v>0</v>
      </c>
      <c r="I15" s="37">
        <f>IF(H15="","",RANK(H15,$H$15:$H$17,1))</f>
        <v>1</v>
      </c>
    </row>
    <row r="16" spans="1:9" x14ac:dyDescent="0.25">
      <c r="A16" s="61">
        <v>2</v>
      </c>
      <c r="B16" s="56"/>
      <c r="C16" s="50"/>
      <c r="D16" s="43"/>
      <c r="E16" s="43"/>
      <c r="F16" s="57"/>
      <c r="G16" s="57"/>
      <c r="H16" s="28">
        <f>G16-F16</f>
        <v>0</v>
      </c>
      <c r="I16" s="37">
        <f t="shared" ref="I16:I20" si="0">IF(H16="","",RANK(H16,$H$15:$H$17,1))</f>
        <v>1</v>
      </c>
    </row>
    <row r="17" spans="1:9" x14ac:dyDescent="0.25">
      <c r="A17" s="61">
        <v>3</v>
      </c>
      <c r="B17" s="4"/>
      <c r="C17" s="21"/>
      <c r="D17" s="4"/>
      <c r="E17" s="4"/>
      <c r="F17" s="27"/>
      <c r="G17" s="28"/>
      <c r="H17" s="28">
        <f t="shared" ref="H17" si="1">G17-F17</f>
        <v>0</v>
      </c>
      <c r="I17" s="37">
        <f t="shared" si="0"/>
        <v>1</v>
      </c>
    </row>
    <row r="18" spans="1:9" x14ac:dyDescent="0.25">
      <c r="A18" s="61">
        <v>4</v>
      </c>
      <c r="B18" s="4"/>
      <c r="C18" s="21"/>
      <c r="D18" s="14"/>
      <c r="E18" s="4"/>
      <c r="F18" s="27"/>
      <c r="G18" s="28"/>
      <c r="H18" s="28">
        <f>G18-F18</f>
        <v>0</v>
      </c>
      <c r="I18" s="37">
        <f t="shared" si="0"/>
        <v>1</v>
      </c>
    </row>
    <row r="19" spans="1:9" x14ac:dyDescent="0.25">
      <c r="A19" s="61">
        <v>5</v>
      </c>
      <c r="B19" s="4"/>
      <c r="C19" s="21"/>
      <c r="D19" s="14"/>
      <c r="E19" s="14"/>
      <c r="F19" s="27"/>
      <c r="G19" s="28"/>
      <c r="H19" s="28">
        <f>G19-F19</f>
        <v>0</v>
      </c>
      <c r="I19" s="37">
        <f t="shared" si="0"/>
        <v>1</v>
      </c>
    </row>
    <row r="20" spans="1:9" x14ac:dyDescent="0.25">
      <c r="A20" s="4">
        <v>6</v>
      </c>
      <c r="B20" s="4"/>
      <c r="C20" s="20"/>
      <c r="D20" s="4"/>
      <c r="E20" s="4"/>
      <c r="F20" s="27"/>
      <c r="G20" s="27"/>
      <c r="H20" s="27">
        <f>G20-F20</f>
        <v>0</v>
      </c>
      <c r="I20" s="37">
        <f t="shared" si="0"/>
        <v>1</v>
      </c>
    </row>
    <row r="21" spans="1:9" x14ac:dyDescent="0.25">
      <c r="A21" s="61"/>
      <c r="B21" s="4"/>
      <c r="C21" s="20"/>
      <c r="D21" s="4"/>
      <c r="E21" s="4"/>
      <c r="F21" s="27"/>
      <c r="G21" s="27"/>
      <c r="H21" s="28"/>
      <c r="I21" s="7"/>
    </row>
    <row r="22" spans="1:9" x14ac:dyDescent="0.25">
      <c r="A22" s="61"/>
      <c r="B22" s="4"/>
      <c r="C22" s="20"/>
      <c r="D22" s="4"/>
      <c r="E22" s="2"/>
      <c r="F22" s="3"/>
      <c r="G22" s="3"/>
      <c r="H22" s="3"/>
      <c r="I22" s="7"/>
    </row>
    <row r="23" spans="1:9" x14ac:dyDescent="0.25">
      <c r="A23" s="4"/>
      <c r="B23" s="4"/>
      <c r="C23" s="21"/>
      <c r="D23" s="4"/>
      <c r="E23" s="2"/>
      <c r="F23" s="3"/>
      <c r="G23" s="23"/>
      <c r="H23" s="17"/>
      <c r="I23" s="7"/>
    </row>
    <row r="31" spans="1:9" x14ac:dyDescent="0.25">
      <c r="C31" s="19" t="s">
        <v>16</v>
      </c>
    </row>
    <row r="33" spans="3:3" x14ac:dyDescent="0.25">
      <c r="C33" s="19" t="s">
        <v>18</v>
      </c>
    </row>
    <row r="35" spans="3:3" x14ac:dyDescent="0.25">
      <c r="C35" s="19" t="s">
        <v>17</v>
      </c>
    </row>
  </sheetData>
  <mergeCells count="5">
    <mergeCell ref="A6:I6"/>
    <mergeCell ref="A7:I7"/>
    <mergeCell ref="A8:I8"/>
    <mergeCell ref="A10:B10"/>
    <mergeCell ref="A11:B11"/>
  </mergeCells>
  <pageMargins left="0.59055118110236227" right="0.59055118110236227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9" sqref="G9"/>
    </sheetView>
  </sheetViews>
  <sheetFormatPr defaultRowHeight="15" x14ac:dyDescent="0.25"/>
  <cols>
    <col min="1" max="1" width="7" customWidth="1"/>
    <col min="2" max="2" width="11.140625" customWidth="1"/>
    <col min="3" max="3" width="24" customWidth="1"/>
    <col min="4" max="4" width="9.28515625" customWidth="1"/>
    <col min="5" max="5" width="11.42578125" customWidth="1"/>
    <col min="6" max="6" width="9.5703125" customWidth="1"/>
  </cols>
  <sheetData>
    <row r="1" spans="1:9" s="19" customFormat="1" x14ac:dyDescent="0.25"/>
    <row r="2" spans="1:9" s="19" customFormat="1" x14ac:dyDescent="0.25"/>
    <row r="3" spans="1:9" s="19" customFormat="1" x14ac:dyDescent="0.25"/>
    <row r="4" spans="1:9" s="19" customFormat="1" ht="15.75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9" s="19" customFormat="1" ht="15.75" x14ac:dyDescent="0.25">
      <c r="A5" s="73" t="s">
        <v>12</v>
      </c>
      <c r="B5" s="73"/>
      <c r="C5" s="73"/>
      <c r="D5" s="73"/>
      <c r="E5" s="73"/>
      <c r="F5" s="73"/>
      <c r="G5" s="73"/>
      <c r="H5" s="73"/>
      <c r="I5" s="73"/>
    </row>
    <row r="6" spans="1:9" s="19" customFormat="1" ht="15.75" x14ac:dyDescent="0.25">
      <c r="A6" s="73" t="s">
        <v>21</v>
      </c>
      <c r="B6" s="73"/>
      <c r="C6" s="73"/>
      <c r="D6" s="73"/>
      <c r="E6" s="73"/>
      <c r="F6" s="73"/>
      <c r="G6" s="73"/>
      <c r="H6" s="73"/>
      <c r="I6" s="73"/>
    </row>
    <row r="7" spans="1:9" s="19" customFormat="1" x14ac:dyDescent="0.25">
      <c r="A7" s="74" t="s">
        <v>8</v>
      </c>
      <c r="B7" s="74"/>
      <c r="C7" s="19" t="s">
        <v>43</v>
      </c>
      <c r="D7" s="1"/>
      <c r="E7" s="35" t="s">
        <v>13</v>
      </c>
      <c r="F7" s="8">
        <v>0.41666666666666669</v>
      </c>
      <c r="G7" s="1"/>
      <c r="H7" s="1"/>
    </row>
    <row r="8" spans="1:9" s="19" customFormat="1" x14ac:dyDescent="0.25">
      <c r="A8" s="74" t="s">
        <v>9</v>
      </c>
      <c r="B8" s="74"/>
      <c r="C8" s="29">
        <v>44240</v>
      </c>
      <c r="D8" s="1"/>
      <c r="E8" s="35" t="s">
        <v>14</v>
      </c>
      <c r="F8" s="8">
        <v>0.5</v>
      </c>
      <c r="G8" s="1"/>
      <c r="H8" s="1"/>
    </row>
    <row r="9" spans="1:9" s="19" customFormat="1" x14ac:dyDescent="0.25">
      <c r="A9" s="1"/>
      <c r="B9" s="1"/>
      <c r="C9" s="1"/>
      <c r="D9" s="1"/>
      <c r="E9" s="35" t="s">
        <v>15</v>
      </c>
      <c r="F9" s="11" t="s">
        <v>42</v>
      </c>
      <c r="G9" s="1"/>
      <c r="H9" s="1"/>
    </row>
    <row r="10" spans="1:9" s="19" customFormat="1" ht="38.2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40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s="19" customFormat="1" x14ac:dyDescent="0.25">
      <c r="A11" s="78">
        <v>1</v>
      </c>
      <c r="B11" s="4"/>
      <c r="C11" s="20"/>
      <c r="D11" s="24"/>
      <c r="E11" s="81"/>
      <c r="F11" s="27"/>
      <c r="G11" s="28"/>
      <c r="H11" s="28">
        <f>G11-F11</f>
        <v>0</v>
      </c>
      <c r="I11" s="75">
        <v>2</v>
      </c>
    </row>
    <row r="12" spans="1:9" s="19" customFormat="1" x14ac:dyDescent="0.25">
      <c r="A12" s="79"/>
      <c r="B12" s="4"/>
      <c r="C12" s="20"/>
      <c r="D12" s="24"/>
      <c r="E12" s="82"/>
      <c r="F12" s="27"/>
      <c r="G12" s="28"/>
      <c r="H12" s="28">
        <f t="shared" ref="H12:H13" si="0">G12-F12</f>
        <v>0</v>
      </c>
      <c r="I12" s="76"/>
    </row>
    <row r="13" spans="1:9" s="19" customFormat="1" x14ac:dyDescent="0.25">
      <c r="A13" s="80"/>
      <c r="B13" s="4"/>
      <c r="C13" s="21"/>
      <c r="D13" s="4"/>
      <c r="E13" s="83"/>
      <c r="F13" s="27"/>
      <c r="G13" s="28"/>
      <c r="H13" s="28">
        <f t="shared" si="0"/>
        <v>0</v>
      </c>
      <c r="I13" s="77"/>
    </row>
    <row r="14" spans="1:9" s="19" customFormat="1" x14ac:dyDescent="0.25">
      <c r="A14" s="78">
        <v>2</v>
      </c>
      <c r="B14" s="4"/>
      <c r="C14" s="20"/>
      <c r="D14" s="24"/>
      <c r="E14" s="81"/>
      <c r="F14" s="27"/>
      <c r="G14" s="28"/>
      <c r="H14" s="28">
        <f>G14-F14</f>
        <v>0</v>
      </c>
      <c r="I14" s="75">
        <f>IF(H14="","",RANK(H14,$H$15:$H$17,1))</f>
        <v>1</v>
      </c>
    </row>
    <row r="15" spans="1:9" s="19" customFormat="1" x14ac:dyDescent="0.25">
      <c r="A15" s="79"/>
      <c r="B15" s="4"/>
      <c r="C15" s="20"/>
      <c r="D15" s="24"/>
      <c r="E15" s="82"/>
      <c r="F15" s="27"/>
      <c r="G15" s="28"/>
      <c r="H15" s="28">
        <f t="shared" ref="H15:H16" si="1">G15-F15</f>
        <v>0</v>
      </c>
      <c r="I15" s="76"/>
    </row>
    <row r="16" spans="1:9" s="19" customFormat="1" x14ac:dyDescent="0.25">
      <c r="A16" s="80"/>
      <c r="B16" s="4"/>
      <c r="C16" s="21"/>
      <c r="D16" s="4"/>
      <c r="E16" s="83"/>
      <c r="F16" s="27"/>
      <c r="G16" s="28"/>
      <c r="H16" s="28">
        <f t="shared" si="1"/>
        <v>0</v>
      </c>
      <c r="I16" s="77"/>
    </row>
    <row r="17" spans="1:9" s="19" customFormat="1" x14ac:dyDescent="0.25">
      <c r="A17" s="40"/>
      <c r="B17" s="4"/>
      <c r="C17" s="20"/>
      <c r="D17" s="24"/>
      <c r="E17" s="41"/>
      <c r="F17" s="27"/>
      <c r="G17" s="28"/>
      <c r="H17" s="28">
        <f>G17-F17</f>
        <v>0</v>
      </c>
      <c r="I17" s="55"/>
    </row>
    <row r="18" spans="1:9" s="19" customFormat="1" x14ac:dyDescent="0.25">
      <c r="A18" s="78">
        <v>3</v>
      </c>
      <c r="B18" s="4"/>
      <c r="C18" s="20"/>
      <c r="D18" s="24"/>
      <c r="E18" s="81"/>
      <c r="F18" s="27"/>
      <c r="G18" s="28"/>
      <c r="H18" s="28">
        <f>G18-F18</f>
        <v>0</v>
      </c>
      <c r="I18" s="75">
        <f>IF(H18="","",RANK(H18,$H$15:$H$17,1))</f>
        <v>1</v>
      </c>
    </row>
    <row r="19" spans="1:9" s="19" customFormat="1" x14ac:dyDescent="0.25">
      <c r="A19" s="79"/>
      <c r="B19" s="4"/>
      <c r="C19" s="20"/>
      <c r="D19" s="24"/>
      <c r="E19" s="82"/>
      <c r="F19" s="27"/>
      <c r="G19" s="28"/>
      <c r="H19" s="28">
        <f t="shared" ref="H19:H20" si="2">G19-F19</f>
        <v>0</v>
      </c>
      <c r="I19" s="76"/>
    </row>
    <row r="20" spans="1:9" s="19" customFormat="1" x14ac:dyDescent="0.25">
      <c r="A20" s="80"/>
      <c r="B20" s="4"/>
      <c r="C20" s="21"/>
      <c r="D20" s="4"/>
      <c r="E20" s="83"/>
      <c r="F20" s="27"/>
      <c r="G20" s="28"/>
      <c r="H20" s="28">
        <f t="shared" si="2"/>
        <v>0</v>
      </c>
      <c r="I20" s="77"/>
    </row>
    <row r="21" spans="1:9" s="19" customFormat="1" x14ac:dyDescent="0.25">
      <c r="A21" s="78">
        <v>4</v>
      </c>
      <c r="B21" s="4"/>
      <c r="C21" s="20"/>
      <c r="D21" s="24"/>
      <c r="E21" s="81"/>
      <c r="F21" s="27"/>
      <c r="G21" s="28"/>
      <c r="H21" s="28">
        <f>G21-F21</f>
        <v>0</v>
      </c>
      <c r="I21" s="75">
        <v>2</v>
      </c>
    </row>
    <row r="22" spans="1:9" s="19" customFormat="1" x14ac:dyDescent="0.25">
      <c r="A22" s="79"/>
      <c r="B22" s="4"/>
      <c r="C22" s="20"/>
      <c r="D22" s="24"/>
      <c r="E22" s="82"/>
      <c r="F22" s="27"/>
      <c r="G22" s="28"/>
      <c r="H22" s="28">
        <f t="shared" ref="H22:H23" si="3">G22-F22</f>
        <v>0</v>
      </c>
      <c r="I22" s="76"/>
    </row>
    <row r="23" spans="1:9" s="19" customFormat="1" x14ac:dyDescent="0.25">
      <c r="A23" s="80"/>
      <c r="B23" s="4"/>
      <c r="C23" s="20"/>
      <c r="D23" s="4"/>
      <c r="E23" s="83"/>
      <c r="F23" s="27"/>
      <c r="G23" s="28"/>
      <c r="H23" s="28">
        <f t="shared" si="3"/>
        <v>0</v>
      </c>
      <c r="I23" s="77"/>
    </row>
    <row r="24" spans="1:9" s="19" customFormat="1" x14ac:dyDescent="0.25">
      <c r="C24" s="19" t="s">
        <v>16</v>
      </c>
    </row>
    <row r="25" spans="1:9" s="19" customFormat="1" x14ac:dyDescent="0.25">
      <c r="H25" s="25"/>
    </row>
    <row r="26" spans="1:9" s="19" customFormat="1" x14ac:dyDescent="0.25">
      <c r="C26" s="19" t="s">
        <v>18</v>
      </c>
    </row>
    <row r="27" spans="1:9" s="19" customFormat="1" x14ac:dyDescent="0.25"/>
    <row r="28" spans="1:9" s="19" customFormat="1" x14ac:dyDescent="0.25">
      <c r="C28" s="19" t="s">
        <v>17</v>
      </c>
    </row>
  </sheetData>
  <mergeCells count="17">
    <mergeCell ref="A18:A20"/>
    <mergeCell ref="E18:E20"/>
    <mergeCell ref="I18:I20"/>
    <mergeCell ref="A21:A23"/>
    <mergeCell ref="E21:E23"/>
    <mergeCell ref="I21:I23"/>
    <mergeCell ref="A4:I4"/>
    <mergeCell ref="A5:I5"/>
    <mergeCell ref="A6:I6"/>
    <mergeCell ref="A7:B7"/>
    <mergeCell ref="A8:B8"/>
    <mergeCell ref="I11:I13"/>
    <mergeCell ref="I14:I16"/>
    <mergeCell ref="A11:A13"/>
    <mergeCell ref="E11:E13"/>
    <mergeCell ref="A14:A16"/>
    <mergeCell ref="E14:E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40" sqref="E40"/>
    </sheetView>
  </sheetViews>
  <sheetFormatPr defaultRowHeight="15" x14ac:dyDescent="0.25"/>
  <cols>
    <col min="1" max="1" width="6.7109375" customWidth="1"/>
    <col min="2" max="2" width="11.7109375" customWidth="1"/>
    <col min="3" max="3" width="24.28515625" customWidth="1"/>
    <col min="4" max="4" width="11.7109375" customWidth="1"/>
    <col min="5" max="5" width="22.7109375" customWidth="1"/>
    <col min="6" max="9" width="11.7109375" customWidth="1"/>
  </cols>
  <sheetData>
    <row r="1" spans="1:9" x14ac:dyDescent="0.25">
      <c r="C1" s="19"/>
      <c r="D1" s="19"/>
      <c r="E1" s="19"/>
      <c r="F1" s="19"/>
      <c r="G1" s="19"/>
      <c r="H1" s="19"/>
    </row>
    <row r="2" spans="1:9" x14ac:dyDescent="0.25">
      <c r="C2" s="19"/>
      <c r="D2" s="19"/>
      <c r="E2" s="19"/>
      <c r="F2" s="19"/>
      <c r="G2" s="19"/>
      <c r="H2" s="19"/>
    </row>
    <row r="3" spans="1:9" x14ac:dyDescent="0.25">
      <c r="C3" s="19"/>
      <c r="D3" s="19"/>
      <c r="E3" s="19"/>
      <c r="F3" s="19"/>
      <c r="G3" s="19"/>
      <c r="H3" s="19"/>
    </row>
    <row r="4" spans="1:9" ht="15.75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9" ht="15.75" x14ac:dyDescent="0.25">
      <c r="A5" s="73" t="s">
        <v>12</v>
      </c>
      <c r="B5" s="73"/>
      <c r="C5" s="73"/>
      <c r="D5" s="73"/>
      <c r="E5" s="73"/>
      <c r="F5" s="73"/>
      <c r="G5" s="73"/>
      <c r="H5" s="73"/>
      <c r="I5" s="73"/>
    </row>
    <row r="6" spans="1:9" ht="15.75" x14ac:dyDescent="0.25">
      <c r="A6" s="73" t="s">
        <v>44</v>
      </c>
      <c r="B6" s="73"/>
      <c r="C6" s="73"/>
      <c r="D6" s="73"/>
      <c r="E6" s="73"/>
      <c r="F6" s="73"/>
      <c r="G6" s="73"/>
      <c r="H6" s="73"/>
      <c r="I6" s="73"/>
    </row>
    <row r="7" spans="1:9" x14ac:dyDescent="0.25">
      <c r="A7" s="74" t="s">
        <v>8</v>
      </c>
      <c r="B7" s="74"/>
      <c r="C7" s="19" t="s">
        <v>43</v>
      </c>
      <c r="D7" s="1"/>
      <c r="E7" s="9" t="s">
        <v>13</v>
      </c>
      <c r="F7" s="8">
        <v>0.41666666666666669</v>
      </c>
      <c r="G7" s="1"/>
      <c r="H7" s="1"/>
    </row>
    <row r="8" spans="1:9" x14ac:dyDescent="0.25">
      <c r="A8" s="74" t="s">
        <v>9</v>
      </c>
      <c r="B8" s="74"/>
      <c r="C8" s="29">
        <v>44240</v>
      </c>
      <c r="D8" s="1"/>
      <c r="E8" s="9" t="s">
        <v>14</v>
      </c>
      <c r="F8" s="8">
        <v>0.5</v>
      </c>
      <c r="G8" s="1"/>
      <c r="H8" s="1"/>
    </row>
    <row r="9" spans="1:9" x14ac:dyDescent="0.25">
      <c r="A9" s="1"/>
      <c r="B9" s="1"/>
      <c r="C9" s="1"/>
      <c r="D9" s="1"/>
      <c r="E9" s="9" t="s">
        <v>15</v>
      </c>
      <c r="F9" s="11" t="s">
        <v>41</v>
      </c>
      <c r="G9" s="1"/>
      <c r="H9" s="1"/>
    </row>
    <row r="10" spans="1:9" ht="25.5" x14ac:dyDescent="0.25">
      <c r="A10" s="6" t="s">
        <v>1</v>
      </c>
      <c r="B10" s="6" t="s">
        <v>4</v>
      </c>
      <c r="C10" s="6" t="s">
        <v>2</v>
      </c>
      <c r="D10" s="6" t="s">
        <v>3</v>
      </c>
      <c r="E10" s="6" t="s">
        <v>5</v>
      </c>
      <c r="F10" s="6" t="s">
        <v>11</v>
      </c>
      <c r="G10" s="6" t="s">
        <v>10</v>
      </c>
      <c r="H10" s="6" t="s">
        <v>6</v>
      </c>
      <c r="I10" s="5" t="s">
        <v>7</v>
      </c>
    </row>
    <row r="11" spans="1:9" ht="15.75" x14ac:dyDescent="0.25">
      <c r="A11" s="4">
        <v>1</v>
      </c>
      <c r="B11" s="14">
        <v>1</v>
      </c>
      <c r="C11" s="64" t="s">
        <v>55</v>
      </c>
      <c r="D11" s="63">
        <v>2011</v>
      </c>
      <c r="E11" s="63" t="s">
        <v>78</v>
      </c>
      <c r="F11" s="57"/>
      <c r="G11" s="57"/>
      <c r="H11" s="36">
        <v>0.33194444444444443</v>
      </c>
      <c r="I11" s="7">
        <f>IF(H11="","",RANK(H11,$H$11:$H$28,1))</f>
        <v>2</v>
      </c>
    </row>
    <row r="12" spans="1:9" ht="15.75" x14ac:dyDescent="0.25">
      <c r="A12" s="4">
        <v>2</v>
      </c>
      <c r="B12" s="4">
        <v>3</v>
      </c>
      <c r="C12" s="64" t="s">
        <v>56</v>
      </c>
      <c r="D12" s="63">
        <v>2011</v>
      </c>
      <c r="E12" s="63" t="s">
        <v>78</v>
      </c>
      <c r="F12" s="27"/>
      <c r="G12" s="27"/>
      <c r="H12" s="36">
        <v>0.30208333333333331</v>
      </c>
      <c r="I12" s="7">
        <f>IF(H12="","",RANK(H12,$H$11:$H$28,1))</f>
        <v>1</v>
      </c>
    </row>
    <row r="13" spans="1:9" ht="15.75" x14ac:dyDescent="0.25">
      <c r="A13" s="4">
        <v>3</v>
      </c>
      <c r="B13" s="4">
        <v>5</v>
      </c>
      <c r="C13" s="64" t="s">
        <v>57</v>
      </c>
      <c r="D13" s="63">
        <v>2011</v>
      </c>
      <c r="E13" s="63" t="s">
        <v>78</v>
      </c>
      <c r="F13" s="27"/>
      <c r="G13" s="27"/>
      <c r="H13" s="36">
        <v>0.375</v>
      </c>
      <c r="I13" s="7">
        <f>IF(H13="","",RANK(H13,$H$11:$H$28,1))</f>
        <v>3</v>
      </c>
    </row>
    <row r="14" spans="1:9" s="19" customFormat="1" ht="15.75" x14ac:dyDescent="0.25">
      <c r="A14" s="4">
        <v>4</v>
      </c>
      <c r="B14" s="4">
        <v>6</v>
      </c>
      <c r="C14" s="64" t="s">
        <v>58</v>
      </c>
      <c r="D14" s="63">
        <v>2011</v>
      </c>
      <c r="E14" s="63" t="s">
        <v>78</v>
      </c>
      <c r="F14" s="27"/>
      <c r="G14" s="27"/>
      <c r="H14" s="36">
        <v>0.43541666666666662</v>
      </c>
      <c r="I14" s="7">
        <f>IF(H14="","",RANK(H14,$H$11:$H$28,1))</f>
        <v>8</v>
      </c>
    </row>
    <row r="15" spans="1:9" s="19" customFormat="1" ht="15.75" x14ac:dyDescent="0.25">
      <c r="A15" s="4">
        <v>5</v>
      </c>
      <c r="B15" s="4">
        <v>8</v>
      </c>
      <c r="C15" s="64" t="s">
        <v>59</v>
      </c>
      <c r="D15" s="63">
        <v>2011</v>
      </c>
      <c r="E15" s="63" t="s">
        <v>78</v>
      </c>
      <c r="F15" s="27"/>
      <c r="G15" s="27"/>
      <c r="H15" s="36" t="s">
        <v>141</v>
      </c>
      <c r="I15" s="7" t="e">
        <f>IF(H15="","",RANK(H15,$H$11:$H$28,1))</f>
        <v>#VALUE!</v>
      </c>
    </row>
    <row r="16" spans="1:9" ht="15.75" x14ac:dyDescent="0.25">
      <c r="A16" s="4">
        <v>6</v>
      </c>
      <c r="B16" s="4">
        <v>11</v>
      </c>
      <c r="C16" s="64" t="s">
        <v>60</v>
      </c>
      <c r="D16" s="63">
        <v>2012</v>
      </c>
      <c r="E16" s="63" t="s">
        <v>78</v>
      </c>
      <c r="F16" s="27"/>
      <c r="G16" s="30"/>
      <c r="H16" s="36" t="s">
        <v>141</v>
      </c>
      <c r="I16" s="7" t="e">
        <f>IF(H16="","",RANK(H16,$H$11:$H$28,1))</f>
        <v>#VALUE!</v>
      </c>
    </row>
    <row r="17" spans="1:9" ht="15.75" x14ac:dyDescent="0.25">
      <c r="A17" s="4">
        <v>7</v>
      </c>
      <c r="B17" s="4">
        <v>12</v>
      </c>
      <c r="C17" s="64" t="s">
        <v>61</v>
      </c>
      <c r="D17" s="63">
        <v>2012</v>
      </c>
      <c r="E17" s="63" t="s">
        <v>78</v>
      </c>
      <c r="F17" s="27"/>
      <c r="G17" s="30"/>
      <c r="H17" s="36">
        <v>0.52222222222222225</v>
      </c>
      <c r="I17" s="7">
        <f>IF(H17="","",RANK(H17,$H$11:$H$28,1))</f>
        <v>10</v>
      </c>
    </row>
    <row r="18" spans="1:9" ht="15.75" x14ac:dyDescent="0.25">
      <c r="A18" s="4">
        <v>8</v>
      </c>
      <c r="B18" s="4">
        <v>17</v>
      </c>
      <c r="C18" s="64" t="s">
        <v>62</v>
      </c>
      <c r="D18" s="63">
        <v>2011</v>
      </c>
      <c r="E18" s="63" t="s">
        <v>78</v>
      </c>
      <c r="F18" s="27"/>
      <c r="G18" s="30"/>
      <c r="H18" s="36">
        <v>0.55138888888888882</v>
      </c>
      <c r="I18" s="7">
        <f>IF(H18="","",RANK(H18,$H$11:$H$28,1))</f>
        <v>11</v>
      </c>
    </row>
    <row r="19" spans="1:9" ht="15.75" x14ac:dyDescent="0.25">
      <c r="A19" s="4">
        <v>9</v>
      </c>
      <c r="B19" s="4">
        <v>18</v>
      </c>
      <c r="C19" s="64" t="s">
        <v>63</v>
      </c>
      <c r="D19" s="63">
        <v>2012</v>
      </c>
      <c r="E19" s="63" t="s">
        <v>78</v>
      </c>
      <c r="F19" s="27"/>
      <c r="G19" s="27"/>
      <c r="H19" s="36" t="s">
        <v>141</v>
      </c>
      <c r="I19" s="7" t="e">
        <f>IF(H19="","",RANK(H19,$H$11:$H$28,1))</f>
        <v>#VALUE!</v>
      </c>
    </row>
    <row r="20" spans="1:9" s="19" customFormat="1" ht="15.75" x14ac:dyDescent="0.25">
      <c r="A20" s="4">
        <v>10</v>
      </c>
      <c r="B20" s="4">
        <v>41</v>
      </c>
      <c r="C20" s="64" t="s">
        <v>82</v>
      </c>
      <c r="D20" s="63">
        <v>2012</v>
      </c>
      <c r="E20" s="63" t="s">
        <v>87</v>
      </c>
      <c r="F20" s="27"/>
      <c r="G20" s="27"/>
      <c r="H20" s="36">
        <v>0.38541666666666669</v>
      </c>
      <c r="I20" s="7">
        <f>IF(H20="","",RANK(H20,$H$11:$H$28,1))</f>
        <v>4</v>
      </c>
    </row>
    <row r="21" spans="1:9" s="19" customFormat="1" ht="15.75" x14ac:dyDescent="0.25">
      <c r="A21" s="4">
        <v>11</v>
      </c>
      <c r="B21" s="4">
        <v>42</v>
      </c>
      <c r="C21" s="64" t="s">
        <v>83</v>
      </c>
      <c r="D21" s="63">
        <v>2012</v>
      </c>
      <c r="E21" s="63" t="s">
        <v>87</v>
      </c>
      <c r="F21" s="27"/>
      <c r="G21" s="27"/>
      <c r="H21" s="36">
        <v>0.41944444444444445</v>
      </c>
      <c r="I21" s="7">
        <f>IF(H21="","",RANK(H21,$H$11:$H$28,1))</f>
        <v>5</v>
      </c>
    </row>
    <row r="22" spans="1:9" s="19" customFormat="1" ht="15.75" x14ac:dyDescent="0.25">
      <c r="A22" s="4">
        <v>12</v>
      </c>
      <c r="B22" s="4">
        <v>47</v>
      </c>
      <c r="C22" s="64" t="s">
        <v>36</v>
      </c>
      <c r="D22" s="63">
        <v>2012</v>
      </c>
      <c r="E22" s="63" t="s">
        <v>87</v>
      </c>
      <c r="F22" s="27"/>
      <c r="G22" s="27"/>
      <c r="H22" s="36">
        <v>0.42708333333333331</v>
      </c>
      <c r="I22" s="7">
        <f>IF(H22="","",RANK(H22,$H$11:$H$28,1))</f>
        <v>6</v>
      </c>
    </row>
    <row r="23" spans="1:9" s="19" customFormat="1" ht="15.75" x14ac:dyDescent="0.25">
      <c r="A23" s="4">
        <v>13</v>
      </c>
      <c r="B23" s="4">
        <v>34</v>
      </c>
      <c r="C23" s="64" t="s">
        <v>104</v>
      </c>
      <c r="D23" s="63">
        <v>2011</v>
      </c>
      <c r="E23" s="63" t="s">
        <v>105</v>
      </c>
      <c r="F23" s="27"/>
      <c r="G23" s="27"/>
      <c r="H23" s="36">
        <v>0.58611111111111114</v>
      </c>
      <c r="I23" s="7">
        <f>IF(H23="","",RANK(H23,$H$11:$H$28,1))</f>
        <v>12</v>
      </c>
    </row>
    <row r="24" spans="1:9" s="19" customFormat="1" ht="15.75" x14ac:dyDescent="0.25">
      <c r="A24" s="4">
        <v>14</v>
      </c>
      <c r="B24" s="4">
        <v>35</v>
      </c>
      <c r="C24" s="64" t="s">
        <v>106</v>
      </c>
      <c r="D24" s="63">
        <v>2012</v>
      </c>
      <c r="E24" s="63" t="s">
        <v>105</v>
      </c>
      <c r="F24" s="27"/>
      <c r="G24" s="27"/>
      <c r="H24" s="36">
        <v>0.45069444444444445</v>
      </c>
      <c r="I24" s="7">
        <f>IF(H24="","",RANK(H24,$H$11:$H$28,1))</f>
        <v>9</v>
      </c>
    </row>
    <row r="25" spans="1:9" s="19" customFormat="1" ht="15.75" x14ac:dyDescent="0.25">
      <c r="A25" s="4">
        <v>15</v>
      </c>
      <c r="B25" s="4">
        <v>79</v>
      </c>
      <c r="C25" s="62" t="s">
        <v>126</v>
      </c>
      <c r="D25" s="63">
        <v>2011</v>
      </c>
      <c r="E25" s="63" t="s">
        <v>111</v>
      </c>
      <c r="F25" s="27"/>
      <c r="G25" s="27"/>
      <c r="H25" s="36" t="s">
        <v>141</v>
      </c>
      <c r="I25" s="7" t="e">
        <f>IF(H25="","",RANK(H25,$H$11:$H$28,1))</f>
        <v>#VALUE!</v>
      </c>
    </row>
    <row r="26" spans="1:9" s="19" customFormat="1" ht="15.75" x14ac:dyDescent="0.25">
      <c r="A26" s="4">
        <v>16</v>
      </c>
      <c r="B26" s="4">
        <v>85</v>
      </c>
      <c r="C26" s="62" t="s">
        <v>132</v>
      </c>
      <c r="D26" s="63">
        <v>2013</v>
      </c>
      <c r="E26" s="63" t="s">
        <v>111</v>
      </c>
      <c r="F26" s="27"/>
      <c r="G26" s="27"/>
      <c r="H26" s="36" t="s">
        <v>141</v>
      </c>
      <c r="I26" s="7" t="e">
        <f>IF(H26="","",RANK(H26,$H$11:$H$28,1))</f>
        <v>#VALUE!</v>
      </c>
    </row>
    <row r="27" spans="1:9" s="19" customFormat="1" ht="15.75" x14ac:dyDescent="0.25">
      <c r="A27" s="4">
        <v>17</v>
      </c>
      <c r="B27" s="22">
        <v>36</v>
      </c>
      <c r="C27" s="62" t="s">
        <v>107</v>
      </c>
      <c r="D27" s="63">
        <v>2009</v>
      </c>
      <c r="E27" s="63" t="s">
        <v>105</v>
      </c>
      <c r="F27" s="27"/>
      <c r="G27" s="27"/>
      <c r="H27" s="36">
        <v>0.42708333333333331</v>
      </c>
      <c r="I27" s="7">
        <f>IF(H27="","",RANK(H27,$H$11:$H$28,1))</f>
        <v>6</v>
      </c>
    </row>
    <row r="28" spans="1:9" s="19" customFormat="1" ht="15.75" x14ac:dyDescent="0.25">
      <c r="A28" s="4">
        <v>18</v>
      </c>
      <c r="B28" s="4">
        <v>88</v>
      </c>
      <c r="C28" s="62" t="s">
        <v>142</v>
      </c>
      <c r="D28" s="63">
        <v>2013</v>
      </c>
      <c r="E28" s="63"/>
      <c r="F28" s="27"/>
      <c r="G28" s="27"/>
      <c r="H28" s="36">
        <v>0.74305555555555547</v>
      </c>
      <c r="I28" s="7">
        <f>IF(H28="","",RANK(H28,$H$11:$H$28,1))</f>
        <v>13</v>
      </c>
    </row>
    <row r="29" spans="1:9" s="19" customFormat="1" ht="15.75" x14ac:dyDescent="0.25">
      <c r="A29" s="44"/>
      <c r="B29" s="44"/>
      <c r="C29" s="84"/>
      <c r="D29" s="85"/>
      <c r="E29" s="85"/>
      <c r="F29" s="47"/>
      <c r="G29" s="47"/>
      <c r="H29" s="48"/>
      <c r="I29" s="49"/>
    </row>
    <row r="30" spans="1:9" x14ac:dyDescent="0.25">
      <c r="C30" s="19" t="s">
        <v>16</v>
      </c>
    </row>
    <row r="31" spans="1:9" x14ac:dyDescent="0.25">
      <c r="C31" s="19" t="s">
        <v>18</v>
      </c>
    </row>
    <row r="32" spans="1:9" x14ac:dyDescent="0.25">
      <c r="C32" s="19" t="s">
        <v>17</v>
      </c>
    </row>
  </sheetData>
  <sortState ref="A15:I24">
    <sortCondition ref="H15"/>
  </sortState>
  <mergeCells count="5">
    <mergeCell ref="A8:B8"/>
    <mergeCell ref="A4:I4"/>
    <mergeCell ref="A5:I5"/>
    <mergeCell ref="A6:I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27" sqref="B27"/>
    </sheetView>
  </sheetViews>
  <sheetFormatPr defaultRowHeight="15" x14ac:dyDescent="0.2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 ht="69" x14ac:dyDescent="1">
      <c r="C1" s="19"/>
      <c r="D1" s="19"/>
      <c r="E1" s="31"/>
      <c r="F1" s="19"/>
      <c r="G1" s="19"/>
      <c r="H1" s="19"/>
    </row>
    <row r="3" spans="1:9" ht="15.75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</row>
    <row r="4" spans="1:9" ht="15.75" x14ac:dyDescent="0.25">
      <c r="A4" s="73" t="s">
        <v>12</v>
      </c>
      <c r="B4" s="73"/>
      <c r="C4" s="73"/>
      <c r="D4" s="73"/>
      <c r="E4" s="73"/>
      <c r="F4" s="73"/>
      <c r="G4" s="73"/>
      <c r="H4" s="73"/>
      <c r="I4" s="73"/>
    </row>
    <row r="5" spans="1:9" ht="15.75" x14ac:dyDescent="0.25">
      <c r="A5" s="73" t="s">
        <v>46</v>
      </c>
      <c r="B5" s="73"/>
      <c r="C5" s="73"/>
      <c r="D5" s="73"/>
      <c r="E5" s="73"/>
      <c r="F5" s="73"/>
      <c r="G5" s="73"/>
      <c r="H5" s="73"/>
      <c r="I5" s="73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s="19" customFormat="1" x14ac:dyDescent="0.25">
      <c r="A7" s="74" t="s">
        <v>8</v>
      </c>
      <c r="B7" s="74"/>
      <c r="C7" s="19" t="s">
        <v>43</v>
      </c>
      <c r="D7" s="1"/>
      <c r="E7" s="26" t="s">
        <v>13</v>
      </c>
      <c r="F7" s="8">
        <v>0.41666666666666669</v>
      </c>
      <c r="G7" s="1"/>
      <c r="H7" s="1"/>
    </row>
    <row r="8" spans="1:9" s="19" customFormat="1" x14ac:dyDescent="0.25">
      <c r="A8" s="74" t="s">
        <v>9</v>
      </c>
      <c r="B8" s="74"/>
      <c r="C8" s="29">
        <v>44240</v>
      </c>
      <c r="D8" s="1"/>
      <c r="E8" s="26" t="s">
        <v>14</v>
      </c>
      <c r="F8" s="8">
        <v>0.5</v>
      </c>
      <c r="G8" s="1"/>
      <c r="H8" s="1"/>
    </row>
    <row r="9" spans="1:9" s="19" customFormat="1" x14ac:dyDescent="0.25">
      <c r="A9" s="1"/>
      <c r="B9" s="1"/>
      <c r="C9" s="1"/>
      <c r="D9" s="1"/>
      <c r="E9" s="26" t="s">
        <v>15</v>
      </c>
      <c r="F9" s="11" t="s">
        <v>38</v>
      </c>
      <c r="G9" s="1"/>
      <c r="H9" s="1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ht="25.5" x14ac:dyDescent="0.25">
      <c r="A11" s="6" t="s">
        <v>1</v>
      </c>
      <c r="B11" s="6" t="s">
        <v>4</v>
      </c>
      <c r="C11" s="6" t="s">
        <v>2</v>
      </c>
      <c r="D11" s="6" t="s">
        <v>3</v>
      </c>
      <c r="E11" s="6" t="s">
        <v>5</v>
      </c>
      <c r="F11" s="6" t="s">
        <v>11</v>
      </c>
      <c r="G11" s="6" t="s">
        <v>10</v>
      </c>
      <c r="H11" s="6" t="s">
        <v>6</v>
      </c>
      <c r="I11" s="5" t="s">
        <v>7</v>
      </c>
    </row>
    <row r="12" spans="1:9" s="33" customFormat="1" ht="15.75" x14ac:dyDescent="0.25">
      <c r="A12" s="24">
        <v>1</v>
      </c>
      <c r="B12" s="24">
        <v>15</v>
      </c>
      <c r="C12" s="64" t="s">
        <v>70</v>
      </c>
      <c r="D12" s="63">
        <v>2009</v>
      </c>
      <c r="E12" s="63" t="s">
        <v>78</v>
      </c>
      <c r="F12" s="34"/>
      <c r="G12" s="34"/>
      <c r="H12" s="3">
        <v>1.1881944444444443</v>
      </c>
      <c r="I12" s="37">
        <f>IF(H12="","",RANK(H12,$H$12:$H$28,1))</f>
        <v>7</v>
      </c>
    </row>
    <row r="13" spans="1:9" s="33" customFormat="1" ht="15.75" x14ac:dyDescent="0.25">
      <c r="A13" s="24">
        <v>2</v>
      </c>
      <c r="B13" s="24">
        <v>22</v>
      </c>
      <c r="C13" s="64" t="s">
        <v>37</v>
      </c>
      <c r="D13" s="63">
        <v>2009</v>
      </c>
      <c r="E13" s="63" t="s">
        <v>78</v>
      </c>
      <c r="F13" s="34"/>
      <c r="G13" s="34"/>
      <c r="H13" s="3">
        <v>0.66041666666666665</v>
      </c>
      <c r="I13" s="37">
        <f>IF(H13="","",RANK(H13,$H$12:$H$28,1))</f>
        <v>1</v>
      </c>
    </row>
    <row r="14" spans="1:9" s="33" customFormat="1" ht="15.75" x14ac:dyDescent="0.25">
      <c r="A14" s="24">
        <v>3</v>
      </c>
      <c r="B14" s="24">
        <v>23</v>
      </c>
      <c r="C14" s="64" t="s">
        <v>72</v>
      </c>
      <c r="D14" s="63">
        <v>2009</v>
      </c>
      <c r="E14" s="63" t="s">
        <v>78</v>
      </c>
      <c r="F14" s="34"/>
      <c r="G14" s="34"/>
      <c r="H14" s="3">
        <v>0.72222222222222221</v>
      </c>
      <c r="I14" s="37">
        <f>IF(H14="","",RANK(H14,$H$12:$H$28,1))</f>
        <v>2</v>
      </c>
    </row>
    <row r="15" spans="1:9" s="33" customFormat="1" ht="14.25" customHeight="1" x14ac:dyDescent="0.25">
      <c r="A15" s="24">
        <v>4</v>
      </c>
      <c r="B15" s="24">
        <v>24</v>
      </c>
      <c r="C15" s="64" t="s">
        <v>73</v>
      </c>
      <c r="D15" s="63">
        <v>2009</v>
      </c>
      <c r="E15" s="63" t="s">
        <v>78</v>
      </c>
      <c r="F15" s="34"/>
      <c r="G15" s="34"/>
      <c r="H15" s="3">
        <v>0.80486111111111114</v>
      </c>
      <c r="I15" s="37">
        <f>IF(H15="","",RANK(H15,$H$12:$H$28,1))</f>
        <v>3</v>
      </c>
    </row>
    <row r="16" spans="1:9" s="33" customFormat="1" ht="15.75" x14ac:dyDescent="0.25">
      <c r="A16" s="24">
        <v>5</v>
      </c>
      <c r="B16" s="24">
        <v>37</v>
      </c>
      <c r="C16" s="64" t="s">
        <v>79</v>
      </c>
      <c r="D16" s="63">
        <v>2010</v>
      </c>
      <c r="E16" s="63" t="s">
        <v>87</v>
      </c>
      <c r="F16" s="34"/>
      <c r="G16" s="32"/>
      <c r="H16" s="3">
        <v>1.1875</v>
      </c>
      <c r="I16" s="37">
        <f>IF(H16="","",RANK(H16,$H$12:$H$28,1))</f>
        <v>6</v>
      </c>
    </row>
    <row r="17" spans="1:9" s="33" customFormat="1" ht="15.75" x14ac:dyDescent="0.25">
      <c r="A17" s="24">
        <v>6</v>
      </c>
      <c r="B17" s="22">
        <v>38</v>
      </c>
      <c r="C17" s="64" t="s">
        <v>27</v>
      </c>
      <c r="D17" s="63">
        <v>2010</v>
      </c>
      <c r="E17" s="63" t="s">
        <v>87</v>
      </c>
      <c r="F17" s="34"/>
      <c r="G17" s="34"/>
      <c r="H17" s="3">
        <v>1.1097222222222223</v>
      </c>
      <c r="I17" s="37">
        <f>IF(H17="","",RANK(H17,$H$12:$H$28,1))</f>
        <v>4</v>
      </c>
    </row>
    <row r="18" spans="1:9" s="33" customFormat="1" ht="15.75" x14ac:dyDescent="0.25">
      <c r="A18" s="24">
        <v>7</v>
      </c>
      <c r="B18" s="24">
        <v>40</v>
      </c>
      <c r="C18" s="64" t="s">
        <v>81</v>
      </c>
      <c r="D18" s="63">
        <v>2009</v>
      </c>
      <c r="E18" s="63" t="s">
        <v>87</v>
      </c>
      <c r="F18" s="34"/>
      <c r="G18" s="32"/>
      <c r="H18" s="3">
        <v>1.403472222222222</v>
      </c>
      <c r="I18" s="37">
        <f>IF(H18="","",RANK(H18,$H$12:$H$28,1))</f>
        <v>8</v>
      </c>
    </row>
    <row r="19" spans="1:9" ht="15.75" x14ac:dyDescent="0.25">
      <c r="A19" s="4">
        <v>8</v>
      </c>
      <c r="B19" s="22">
        <v>65</v>
      </c>
      <c r="C19" s="64" t="s">
        <v>112</v>
      </c>
      <c r="D19" s="63">
        <v>2010</v>
      </c>
      <c r="E19" s="63" t="s">
        <v>111</v>
      </c>
      <c r="F19" s="3"/>
      <c r="G19" s="3"/>
      <c r="H19" s="3" t="s">
        <v>141</v>
      </c>
      <c r="I19" s="7" t="e">
        <f>IF(H19="","",RANK(H19,$H$12:$H$28,1))</f>
        <v>#VALUE!</v>
      </c>
    </row>
    <row r="20" spans="1:9" s="19" customFormat="1" ht="15.75" x14ac:dyDescent="0.25">
      <c r="A20" s="4">
        <v>9</v>
      </c>
      <c r="B20" s="22">
        <v>66</v>
      </c>
      <c r="C20" s="64" t="s">
        <v>113</v>
      </c>
      <c r="D20" s="63">
        <v>2010</v>
      </c>
      <c r="E20" s="63" t="s">
        <v>111</v>
      </c>
      <c r="F20" s="3"/>
      <c r="G20" s="3"/>
      <c r="H20" s="3">
        <v>1.4923611111111112</v>
      </c>
      <c r="I20" s="7">
        <f>IF(H20="","",RANK(H20,$H$12:$H$28,1))</f>
        <v>9</v>
      </c>
    </row>
    <row r="21" spans="1:9" s="19" customFormat="1" ht="15.75" x14ac:dyDescent="0.25">
      <c r="A21" s="4">
        <v>10</v>
      </c>
      <c r="B21" s="22">
        <v>69</v>
      </c>
      <c r="C21" s="64" t="s">
        <v>116</v>
      </c>
      <c r="D21" s="63">
        <v>2010</v>
      </c>
      <c r="E21" s="63" t="s">
        <v>111</v>
      </c>
      <c r="F21" s="3"/>
      <c r="G21" s="3"/>
      <c r="H21" s="3" t="s">
        <v>141</v>
      </c>
      <c r="I21" s="7" t="e">
        <f>IF(H21="","",RANK(H21,$H$12:$H$28,1))</f>
        <v>#VALUE!</v>
      </c>
    </row>
    <row r="22" spans="1:9" s="19" customFormat="1" ht="15.75" x14ac:dyDescent="0.25">
      <c r="A22" s="4">
        <v>11</v>
      </c>
      <c r="B22" s="4">
        <v>71</v>
      </c>
      <c r="C22" s="64" t="s">
        <v>118</v>
      </c>
      <c r="D22" s="63">
        <v>2010</v>
      </c>
      <c r="E22" s="63" t="s">
        <v>111</v>
      </c>
      <c r="F22" s="3"/>
      <c r="G22" s="3"/>
      <c r="H22" s="3">
        <v>1.5625</v>
      </c>
      <c r="I22" s="7">
        <f>IF(H22="","",RANK(H22,$H$12:$H$28,1))</f>
        <v>10</v>
      </c>
    </row>
    <row r="23" spans="1:9" ht="15.75" x14ac:dyDescent="0.25">
      <c r="A23" s="4">
        <v>12</v>
      </c>
      <c r="B23" s="22">
        <v>72</v>
      </c>
      <c r="C23" s="64" t="s">
        <v>119</v>
      </c>
      <c r="D23" s="63">
        <v>2010</v>
      </c>
      <c r="E23" s="63" t="s">
        <v>111</v>
      </c>
      <c r="F23" s="3"/>
      <c r="G23" s="3"/>
      <c r="H23" s="3">
        <v>1.64652777777778</v>
      </c>
      <c r="I23" s="7">
        <f>IF(H23="","",RANK(H23,$H$12:$H$28,1))</f>
        <v>12</v>
      </c>
    </row>
    <row r="24" spans="1:9" s="19" customFormat="1" ht="15.75" x14ac:dyDescent="0.25">
      <c r="A24" s="4">
        <v>13</v>
      </c>
      <c r="B24" s="22">
        <v>73</v>
      </c>
      <c r="C24" s="64" t="s">
        <v>120</v>
      </c>
      <c r="D24" s="63">
        <v>2010</v>
      </c>
      <c r="E24" s="63" t="s">
        <v>111</v>
      </c>
      <c r="F24" s="3"/>
      <c r="G24" s="3"/>
      <c r="H24" s="3">
        <v>1.1756944444444444</v>
      </c>
      <c r="I24" s="7">
        <f>IF(H24="","",RANK(H24,$H$12:$H$28,1))</f>
        <v>5</v>
      </c>
    </row>
    <row r="25" spans="1:9" s="19" customFormat="1" ht="15.75" x14ac:dyDescent="0.25">
      <c r="A25" s="4">
        <v>14</v>
      </c>
      <c r="B25" s="22">
        <v>74</v>
      </c>
      <c r="C25" s="64" t="s">
        <v>121</v>
      </c>
      <c r="D25" s="63">
        <v>2010</v>
      </c>
      <c r="E25" s="63" t="s">
        <v>111</v>
      </c>
      <c r="F25" s="3"/>
      <c r="G25" s="3"/>
      <c r="H25" s="3" t="s">
        <v>141</v>
      </c>
      <c r="I25" s="7" t="e">
        <f>IF(H25="","",RANK(H25,$H$12:$H$28,1))</f>
        <v>#VALUE!</v>
      </c>
    </row>
    <row r="26" spans="1:9" s="19" customFormat="1" ht="15.75" x14ac:dyDescent="0.25">
      <c r="A26" s="4">
        <v>15</v>
      </c>
      <c r="B26" s="22">
        <v>81</v>
      </c>
      <c r="C26" s="64" t="s">
        <v>128</v>
      </c>
      <c r="D26" s="63">
        <v>2010</v>
      </c>
      <c r="E26" s="63" t="s">
        <v>111</v>
      </c>
      <c r="F26" s="3"/>
      <c r="G26" s="3"/>
      <c r="H26" s="3" t="s">
        <v>141</v>
      </c>
      <c r="I26" s="7" t="e">
        <f>IF(H26="","",RANK(H26,$H$12:$H$28,1))</f>
        <v>#VALUE!</v>
      </c>
    </row>
    <row r="27" spans="1:9" s="19" customFormat="1" ht="15.75" x14ac:dyDescent="0.25">
      <c r="A27" s="4">
        <v>16</v>
      </c>
      <c r="B27" s="22">
        <v>83</v>
      </c>
      <c r="C27" s="64" t="s">
        <v>130</v>
      </c>
      <c r="D27" s="63">
        <v>2009</v>
      </c>
      <c r="E27" s="63" t="s">
        <v>111</v>
      </c>
      <c r="F27" s="3"/>
      <c r="G27" s="3"/>
      <c r="H27" s="3">
        <v>1.6201388888888888</v>
      </c>
      <c r="I27" s="7">
        <f>IF(H27="","",RANK(H27,$H$12:$H$28,1))</f>
        <v>11</v>
      </c>
    </row>
    <row r="28" spans="1:9" s="19" customFormat="1" ht="15.75" x14ac:dyDescent="0.25">
      <c r="A28" s="4">
        <v>17</v>
      </c>
      <c r="B28" s="22">
        <v>84</v>
      </c>
      <c r="C28" s="64" t="s">
        <v>131</v>
      </c>
      <c r="D28" s="63">
        <v>2010</v>
      </c>
      <c r="E28" s="63" t="s">
        <v>111</v>
      </c>
      <c r="F28" s="3"/>
      <c r="G28" s="3"/>
      <c r="H28" s="3" t="s">
        <v>141</v>
      </c>
      <c r="I28" s="7" t="e">
        <f>IF(H28="","",RANK(H28,$H$12:$H$28,1))</f>
        <v>#VALUE!</v>
      </c>
    </row>
    <row r="29" spans="1:9" x14ac:dyDescent="0.25">
      <c r="C29" s="19" t="s">
        <v>16</v>
      </c>
    </row>
    <row r="30" spans="1:9" x14ac:dyDescent="0.25">
      <c r="C30" s="19" t="s">
        <v>18</v>
      </c>
    </row>
    <row r="31" spans="1:9" x14ac:dyDescent="0.25">
      <c r="C31" s="19" t="s">
        <v>17</v>
      </c>
    </row>
  </sheetData>
  <sortState ref="A15:I25">
    <sortCondition ref="H15"/>
  </sortState>
  <mergeCells count="5">
    <mergeCell ref="A8:B8"/>
    <mergeCell ref="A3:I3"/>
    <mergeCell ref="A4:I4"/>
    <mergeCell ref="A5:I5"/>
    <mergeCell ref="A7:B7"/>
  </mergeCells>
  <pageMargins left="0.78740157480314965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7" sqref="B17"/>
    </sheetView>
  </sheetViews>
  <sheetFormatPr defaultRowHeight="15" x14ac:dyDescent="0.25"/>
  <cols>
    <col min="1" max="1" width="6.5703125" customWidth="1"/>
    <col min="2" max="2" width="12.140625" customWidth="1"/>
    <col min="3" max="3" width="24.85546875" customWidth="1"/>
    <col min="4" max="4" width="9.85546875" customWidth="1"/>
    <col min="5" max="5" width="20.85546875" customWidth="1"/>
    <col min="6" max="6" width="8" customWidth="1"/>
    <col min="7" max="7" width="9.140625" customWidth="1"/>
    <col min="8" max="8" width="10.28515625" customWidth="1"/>
    <col min="9" max="9" width="9.28515625" customWidth="1"/>
  </cols>
  <sheetData>
    <row r="1" spans="1:9" s="10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s="10" customFormat="1" ht="15.75" x14ac:dyDescent="0.25">
      <c r="A2" s="73" t="s">
        <v>12</v>
      </c>
      <c r="B2" s="73"/>
      <c r="C2" s="73"/>
      <c r="D2" s="73"/>
      <c r="E2" s="73"/>
      <c r="F2" s="73"/>
      <c r="G2" s="73"/>
      <c r="H2" s="73"/>
      <c r="I2" s="73"/>
    </row>
    <row r="3" spans="1:9" s="10" customFormat="1" ht="15.75" x14ac:dyDescent="0.25">
      <c r="A3" s="73" t="s">
        <v>47</v>
      </c>
      <c r="B3" s="73"/>
      <c r="C3" s="73"/>
      <c r="D3" s="73"/>
      <c r="E3" s="73"/>
      <c r="F3" s="73"/>
      <c r="G3" s="73"/>
      <c r="H3" s="73"/>
      <c r="I3" s="73"/>
    </row>
    <row r="4" spans="1:9" s="10" customFormat="1" x14ac:dyDescent="0.25">
      <c r="A4" s="1"/>
      <c r="B4" s="1"/>
      <c r="C4" s="1"/>
      <c r="D4" s="1"/>
      <c r="E4" s="1"/>
      <c r="F4" s="1"/>
      <c r="G4" s="1"/>
      <c r="H4" s="1"/>
    </row>
    <row r="5" spans="1:9" s="19" customFormat="1" x14ac:dyDescent="0.25">
      <c r="A5" s="74" t="s">
        <v>8</v>
      </c>
      <c r="B5" s="74"/>
      <c r="C5" s="19" t="s">
        <v>43</v>
      </c>
      <c r="D5" s="1"/>
      <c r="E5" s="26" t="s">
        <v>13</v>
      </c>
      <c r="F5" s="8">
        <v>0.41666666666666669</v>
      </c>
      <c r="G5" s="1"/>
      <c r="H5" s="1"/>
    </row>
    <row r="6" spans="1:9" s="19" customFormat="1" x14ac:dyDescent="0.25">
      <c r="A6" s="74" t="s">
        <v>9</v>
      </c>
      <c r="B6" s="74"/>
      <c r="C6" s="29">
        <v>44240</v>
      </c>
      <c r="D6" s="1"/>
      <c r="E6" s="26" t="s">
        <v>14</v>
      </c>
      <c r="F6" s="8">
        <v>0.5</v>
      </c>
      <c r="G6" s="1"/>
      <c r="H6" s="1"/>
    </row>
    <row r="7" spans="1:9" s="19" customFormat="1" x14ac:dyDescent="0.25">
      <c r="A7" s="1"/>
      <c r="B7" s="1"/>
      <c r="C7" s="1"/>
      <c r="D7" s="1"/>
      <c r="E7" s="26" t="s">
        <v>15</v>
      </c>
      <c r="F7" s="11" t="s">
        <v>33</v>
      </c>
      <c r="G7" s="1"/>
      <c r="H7" s="1"/>
    </row>
    <row r="8" spans="1:9" s="10" customFormat="1" x14ac:dyDescent="0.25">
      <c r="A8" s="1"/>
      <c r="B8" s="1"/>
      <c r="C8" s="1"/>
      <c r="D8" s="1"/>
      <c r="E8" s="1"/>
      <c r="F8" s="1"/>
      <c r="G8" s="1"/>
      <c r="H8" s="1"/>
    </row>
    <row r="9" spans="1:9" s="10" customFormat="1" ht="51" x14ac:dyDescent="0.25">
      <c r="A9" s="6" t="s">
        <v>1</v>
      </c>
      <c r="B9" s="6" t="s">
        <v>4</v>
      </c>
      <c r="C9" s="6" t="s">
        <v>2</v>
      </c>
      <c r="D9" s="6" t="s">
        <v>3</v>
      </c>
      <c r="E9" s="6" t="s">
        <v>5</v>
      </c>
      <c r="F9" s="6" t="s">
        <v>11</v>
      </c>
      <c r="G9" s="6" t="s">
        <v>10</v>
      </c>
      <c r="H9" s="6" t="s">
        <v>6</v>
      </c>
      <c r="I9" s="5" t="s">
        <v>7</v>
      </c>
    </row>
    <row r="10" spans="1:9" s="33" customFormat="1" ht="15.75" x14ac:dyDescent="0.25">
      <c r="A10" s="24">
        <v>1</v>
      </c>
      <c r="B10" s="24">
        <v>2</v>
      </c>
      <c r="C10" s="62" t="s">
        <v>64</v>
      </c>
      <c r="D10" s="63">
        <v>2010</v>
      </c>
      <c r="E10" s="63" t="s">
        <v>78</v>
      </c>
      <c r="F10" s="38"/>
      <c r="G10" s="38"/>
      <c r="H10" s="39">
        <v>0.70000000000000007</v>
      </c>
      <c r="I10" s="37">
        <f>IF(H10="","",RANK(H10,$H$10:$H$22,1))</f>
        <v>2</v>
      </c>
    </row>
    <row r="11" spans="1:9" s="33" customFormat="1" ht="15.75" x14ac:dyDescent="0.25">
      <c r="A11" s="24">
        <v>2</v>
      </c>
      <c r="B11" s="24">
        <v>16</v>
      </c>
      <c r="C11" s="62" t="s">
        <v>35</v>
      </c>
      <c r="D11" s="63">
        <v>2011</v>
      </c>
      <c r="E11" s="63" t="s">
        <v>78</v>
      </c>
      <c r="F11" s="38"/>
      <c r="G11" s="38"/>
      <c r="H11" s="39">
        <v>0.58819444444444446</v>
      </c>
      <c r="I11" s="37">
        <f>IF(H11="","",RANK(H11,$H$10:$H$22,1))</f>
        <v>1</v>
      </c>
    </row>
    <row r="12" spans="1:9" s="33" customFormat="1" ht="15.75" x14ac:dyDescent="0.25">
      <c r="A12" s="24">
        <v>3</v>
      </c>
      <c r="B12" s="24">
        <v>57</v>
      </c>
      <c r="C12" s="62" t="s">
        <v>96</v>
      </c>
      <c r="D12" s="63">
        <v>2009</v>
      </c>
      <c r="E12" s="63" t="s">
        <v>102</v>
      </c>
      <c r="F12" s="38"/>
      <c r="G12" s="38"/>
      <c r="H12" s="39">
        <v>0.8833333333333333</v>
      </c>
      <c r="I12" s="37">
        <f>IF(H12="","",RANK(H12,$H$10:$H$22,1))</f>
        <v>3</v>
      </c>
    </row>
    <row r="13" spans="1:9" s="33" customFormat="1" ht="15.75" x14ac:dyDescent="0.25">
      <c r="A13" s="24">
        <v>4</v>
      </c>
      <c r="B13" s="24">
        <v>64</v>
      </c>
      <c r="C13" s="64" t="s">
        <v>110</v>
      </c>
      <c r="D13" s="63">
        <v>2009</v>
      </c>
      <c r="E13" s="63" t="s">
        <v>111</v>
      </c>
      <c r="F13" s="38"/>
      <c r="G13" s="38"/>
      <c r="H13" s="39">
        <v>1.3541666666666667</v>
      </c>
      <c r="I13" s="37">
        <f>IF(H13="","",RANK(H13,$H$10:$H$22,1))</f>
        <v>8</v>
      </c>
    </row>
    <row r="14" spans="1:9" s="33" customFormat="1" ht="15.75" x14ac:dyDescent="0.25">
      <c r="A14" s="24">
        <v>5</v>
      </c>
      <c r="B14" s="24">
        <v>67</v>
      </c>
      <c r="C14" s="62" t="s">
        <v>114</v>
      </c>
      <c r="D14" s="63">
        <v>2010</v>
      </c>
      <c r="E14" s="63" t="s">
        <v>111</v>
      </c>
      <c r="F14" s="38"/>
      <c r="G14" s="38"/>
      <c r="H14" s="39">
        <v>1.1319444444444444</v>
      </c>
      <c r="I14" s="37">
        <f>IF(H14="","",RANK(H14,$H$10:$H$22,1))</f>
        <v>4</v>
      </c>
    </row>
    <row r="15" spans="1:9" s="33" customFormat="1" ht="15.75" x14ac:dyDescent="0.25">
      <c r="A15" s="24">
        <v>6</v>
      </c>
      <c r="B15" s="24">
        <v>68</v>
      </c>
      <c r="C15" s="62" t="s">
        <v>115</v>
      </c>
      <c r="D15" s="63">
        <v>2010</v>
      </c>
      <c r="E15" s="63" t="s">
        <v>111</v>
      </c>
      <c r="F15" s="38"/>
      <c r="G15" s="38"/>
      <c r="H15" s="39">
        <v>1.3888888888888891</v>
      </c>
      <c r="I15" s="37">
        <f>IF(H15="","",RANK(H15,$H$10:$H$22,1))</f>
        <v>9</v>
      </c>
    </row>
    <row r="16" spans="1:9" s="33" customFormat="1" ht="15.75" x14ac:dyDescent="0.25">
      <c r="A16" s="24">
        <v>7</v>
      </c>
      <c r="B16" s="22">
        <v>70</v>
      </c>
      <c r="C16" s="62" t="s">
        <v>117</v>
      </c>
      <c r="D16" s="63">
        <v>2009</v>
      </c>
      <c r="E16" s="63" t="s">
        <v>111</v>
      </c>
      <c r="F16" s="38"/>
      <c r="G16" s="34"/>
      <c r="H16" s="39" t="s">
        <v>141</v>
      </c>
      <c r="I16" s="37" t="e">
        <f>IF(H16="","",RANK(H16,$H$10:$H$22,1))</f>
        <v>#VALUE!</v>
      </c>
    </row>
    <row r="17" spans="1:9" s="33" customFormat="1" ht="15.75" x14ac:dyDescent="0.25">
      <c r="A17" s="24">
        <v>8</v>
      </c>
      <c r="B17" s="22">
        <v>75</v>
      </c>
      <c r="C17" s="62" t="s">
        <v>122</v>
      </c>
      <c r="D17" s="63">
        <v>2010</v>
      </c>
      <c r="E17" s="63" t="s">
        <v>111</v>
      </c>
      <c r="F17" s="38"/>
      <c r="G17" s="34"/>
      <c r="H17" s="39">
        <v>1.2819444444444443</v>
      </c>
      <c r="I17" s="37">
        <f>IF(H17="","",RANK(H17,$H$10:$H$22,1))</f>
        <v>7</v>
      </c>
    </row>
    <row r="18" spans="1:9" s="33" customFormat="1" ht="15.75" x14ac:dyDescent="0.25">
      <c r="A18" s="24">
        <v>9</v>
      </c>
      <c r="B18" s="24">
        <v>76</v>
      </c>
      <c r="C18" s="62" t="s">
        <v>123</v>
      </c>
      <c r="D18" s="63">
        <v>2010</v>
      </c>
      <c r="E18" s="63" t="s">
        <v>111</v>
      </c>
      <c r="F18" s="38"/>
      <c r="G18" s="34"/>
      <c r="H18" s="39">
        <v>1.1833333333333333</v>
      </c>
      <c r="I18" s="37">
        <f>IF(H18="","",RANK(H18,$H$10:$H$22,1))</f>
        <v>6</v>
      </c>
    </row>
    <row r="19" spans="1:9" s="33" customFormat="1" ht="15.75" x14ac:dyDescent="0.25">
      <c r="A19" s="24">
        <v>10</v>
      </c>
      <c r="B19" s="24">
        <v>77</v>
      </c>
      <c r="C19" s="62" t="s">
        <v>124</v>
      </c>
      <c r="D19" s="63">
        <v>2010</v>
      </c>
      <c r="E19" s="63" t="s">
        <v>111</v>
      </c>
      <c r="F19" s="38"/>
      <c r="G19" s="34"/>
      <c r="H19" s="39">
        <v>1.6819444444444445</v>
      </c>
      <c r="I19" s="37">
        <f>IF(H19="","",RANK(H19,$H$10:$H$22,1))</f>
        <v>10</v>
      </c>
    </row>
    <row r="20" spans="1:9" s="33" customFormat="1" ht="15.75" x14ac:dyDescent="0.25">
      <c r="A20" s="24">
        <v>11</v>
      </c>
      <c r="B20" s="22">
        <v>78</v>
      </c>
      <c r="C20" s="62" t="s">
        <v>125</v>
      </c>
      <c r="D20" s="63">
        <v>2010</v>
      </c>
      <c r="E20" s="63" t="s">
        <v>111</v>
      </c>
      <c r="F20" s="38"/>
      <c r="G20" s="34"/>
      <c r="H20" s="39" t="s">
        <v>141</v>
      </c>
      <c r="I20" s="37" t="e">
        <f>IF(H20="","",RANK(H20,$H$10:$H$22,1))</f>
        <v>#VALUE!</v>
      </c>
    </row>
    <row r="21" spans="1:9" s="33" customFormat="1" ht="15.75" x14ac:dyDescent="0.25">
      <c r="A21" s="24">
        <v>12</v>
      </c>
      <c r="B21" s="24">
        <v>80</v>
      </c>
      <c r="C21" s="62" t="s">
        <v>127</v>
      </c>
      <c r="D21" s="63">
        <v>2010</v>
      </c>
      <c r="E21" s="63" t="s">
        <v>111</v>
      </c>
      <c r="F21" s="38"/>
      <c r="G21" s="34"/>
      <c r="H21" s="39">
        <v>1.14375</v>
      </c>
      <c r="I21" s="37">
        <f>IF(H21="","",RANK(H21,$H$10:$H$22,1))</f>
        <v>5</v>
      </c>
    </row>
    <row r="22" spans="1:9" s="33" customFormat="1" ht="15.75" x14ac:dyDescent="0.25">
      <c r="A22" s="24">
        <v>13</v>
      </c>
      <c r="B22" s="24">
        <v>91</v>
      </c>
      <c r="C22" s="62" t="s">
        <v>132</v>
      </c>
      <c r="D22" s="63">
        <v>2010</v>
      </c>
      <c r="E22" s="63" t="s">
        <v>111</v>
      </c>
      <c r="F22" s="38"/>
      <c r="G22" s="34"/>
      <c r="H22" s="39" t="s">
        <v>141</v>
      </c>
      <c r="I22" s="37" t="e">
        <f>IF(H22="","",RANK(H22,$H$10:$H$22,1))</f>
        <v>#VALUE!</v>
      </c>
    </row>
    <row r="23" spans="1:9" x14ac:dyDescent="0.25">
      <c r="C23" s="19" t="s">
        <v>16</v>
      </c>
    </row>
    <row r="24" spans="1:9" x14ac:dyDescent="0.25">
      <c r="C24" s="19"/>
    </row>
    <row r="25" spans="1:9" x14ac:dyDescent="0.25">
      <c r="C25" s="19" t="s">
        <v>18</v>
      </c>
    </row>
    <row r="26" spans="1:9" x14ac:dyDescent="0.25">
      <c r="C26" s="19"/>
    </row>
    <row r="27" spans="1:9" x14ac:dyDescent="0.25">
      <c r="C27" s="19" t="s">
        <v>17</v>
      </c>
    </row>
  </sheetData>
  <sortState ref="A15:I23">
    <sortCondition ref="H15"/>
  </sortState>
  <mergeCells count="5">
    <mergeCell ref="A6:B6"/>
    <mergeCell ref="A1:I1"/>
    <mergeCell ref="A2:I2"/>
    <mergeCell ref="A3:I3"/>
    <mergeCell ref="A5:B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B1" workbookViewId="0">
      <selection activeCell="B30" sqref="A30:XFD30"/>
    </sheetView>
  </sheetViews>
  <sheetFormatPr defaultRowHeight="15" x14ac:dyDescent="0.25"/>
  <cols>
    <col min="1" max="1" width="6" customWidth="1"/>
    <col min="2" max="2" width="12" customWidth="1"/>
    <col min="3" max="3" width="27" customWidth="1"/>
    <col min="4" max="4" width="9.7109375" customWidth="1"/>
    <col min="5" max="5" width="19.42578125" customWidth="1"/>
    <col min="6" max="6" width="9.85546875" customWidth="1"/>
    <col min="7" max="7" width="10.140625" customWidth="1"/>
    <col min="8" max="8" width="8.42578125" customWidth="1"/>
    <col min="9" max="9" width="10.140625" customWidth="1"/>
  </cols>
  <sheetData>
    <row r="1" spans="1:9" s="10" customFormat="1" x14ac:dyDescent="0.25">
      <c r="C1" s="19"/>
      <c r="D1" s="19"/>
      <c r="E1" s="19"/>
      <c r="F1" s="19"/>
      <c r="G1" s="19"/>
      <c r="H1" s="19"/>
    </row>
    <row r="2" spans="1:9" s="10" customFormat="1" x14ac:dyDescent="0.25">
      <c r="C2" s="19"/>
      <c r="D2" s="19"/>
      <c r="E2" s="19"/>
      <c r="F2" s="19"/>
      <c r="G2" s="19"/>
      <c r="H2" s="19"/>
    </row>
    <row r="3" spans="1:9" s="10" customFormat="1" x14ac:dyDescent="0.25">
      <c r="C3" s="19"/>
      <c r="D3" s="19"/>
      <c r="E3" s="19"/>
      <c r="F3" s="19"/>
      <c r="G3" s="19"/>
      <c r="H3" s="19"/>
    </row>
    <row r="4" spans="1:9" s="10" customFormat="1" x14ac:dyDescent="0.25">
      <c r="C4" s="19"/>
      <c r="D4" s="19"/>
      <c r="E4" s="19"/>
      <c r="F4" s="19"/>
      <c r="G4" s="19"/>
      <c r="H4" s="19"/>
    </row>
    <row r="5" spans="1:9" s="10" customFormat="1" x14ac:dyDescent="0.25"/>
    <row r="6" spans="1:9" s="10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s="10" customFormat="1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s="10" customFormat="1" ht="15.75" x14ac:dyDescent="0.25">
      <c r="A8" s="73" t="s">
        <v>48</v>
      </c>
      <c r="B8" s="73"/>
      <c r="C8" s="73"/>
      <c r="D8" s="73"/>
      <c r="E8" s="73"/>
      <c r="F8" s="73"/>
      <c r="G8" s="73"/>
      <c r="H8" s="73"/>
      <c r="I8" s="73"/>
    </row>
    <row r="9" spans="1:9" s="10" customFormat="1" x14ac:dyDescent="0.25">
      <c r="A9" s="1"/>
      <c r="B9" s="1"/>
      <c r="C9" s="1"/>
      <c r="D9" s="1"/>
      <c r="E9" s="1"/>
      <c r="F9" s="1"/>
      <c r="G9" s="1"/>
      <c r="H9" s="1"/>
    </row>
    <row r="10" spans="1:9" s="19" customFormat="1" x14ac:dyDescent="0.25">
      <c r="A10" s="74" t="s">
        <v>8</v>
      </c>
      <c r="B10" s="74"/>
      <c r="C10" s="19" t="s">
        <v>43</v>
      </c>
      <c r="D10" s="1"/>
      <c r="E10" s="26" t="s">
        <v>13</v>
      </c>
      <c r="F10" s="8">
        <v>0.41666666666666669</v>
      </c>
      <c r="G10" s="1"/>
      <c r="H10" s="1"/>
    </row>
    <row r="11" spans="1:9" s="19" customFormat="1" x14ac:dyDescent="0.25">
      <c r="A11" s="74" t="s">
        <v>9</v>
      </c>
      <c r="B11" s="74"/>
      <c r="C11" s="29">
        <v>44240</v>
      </c>
      <c r="D11" s="1"/>
      <c r="E11" s="26" t="s">
        <v>14</v>
      </c>
      <c r="F11" s="8">
        <v>0.5</v>
      </c>
      <c r="G11" s="1"/>
      <c r="H11" s="1"/>
    </row>
    <row r="12" spans="1:9" s="19" customFormat="1" x14ac:dyDescent="0.25">
      <c r="A12" s="1"/>
      <c r="B12" s="1"/>
      <c r="C12" s="1"/>
      <c r="D12" s="1"/>
      <c r="E12" s="26" t="s">
        <v>15</v>
      </c>
      <c r="F12" s="11" t="s">
        <v>38</v>
      </c>
      <c r="G12" s="1"/>
      <c r="H12" s="1"/>
    </row>
    <row r="13" spans="1:9" s="10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0" customFormat="1" ht="38.25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33" customFormat="1" ht="15.75" x14ac:dyDescent="0.25">
      <c r="A15" s="42">
        <v>1</v>
      </c>
      <c r="B15" s="42">
        <v>20</v>
      </c>
      <c r="C15" s="64" t="s">
        <v>31</v>
      </c>
      <c r="D15" s="63">
        <v>2007</v>
      </c>
      <c r="E15" s="63" t="s">
        <v>78</v>
      </c>
      <c r="F15" s="32"/>
      <c r="G15" s="70"/>
      <c r="H15" s="32">
        <v>0.77083333333333337</v>
      </c>
      <c r="I15" s="42">
        <f>IF(H15="","",RANK(H15,$H$15:$H$27,1))</f>
        <v>4</v>
      </c>
    </row>
    <row r="16" spans="1:9" s="51" customFormat="1" ht="15.75" x14ac:dyDescent="0.25">
      <c r="A16" s="42">
        <v>2</v>
      </c>
      <c r="B16" s="42">
        <v>21</v>
      </c>
      <c r="C16" s="64" t="s">
        <v>19</v>
      </c>
      <c r="D16" s="63">
        <v>2008</v>
      </c>
      <c r="E16" s="63" t="s">
        <v>78</v>
      </c>
      <c r="F16" s="32"/>
      <c r="G16" s="70"/>
      <c r="H16" s="32">
        <v>0.61805555555555558</v>
      </c>
      <c r="I16" s="42">
        <f>IF(H16="","",RANK(H16,$H$15:$H$27,1))</f>
        <v>3</v>
      </c>
    </row>
    <row r="17" spans="1:9" s="33" customFormat="1" ht="15.75" x14ac:dyDescent="0.25">
      <c r="A17" s="42">
        <v>3</v>
      </c>
      <c r="B17" s="42">
        <v>33</v>
      </c>
      <c r="C17" s="64" t="s">
        <v>77</v>
      </c>
      <c r="D17" s="63">
        <v>2007</v>
      </c>
      <c r="E17" s="63" t="s">
        <v>78</v>
      </c>
      <c r="F17" s="32"/>
      <c r="G17" s="70"/>
      <c r="H17" s="32" t="s">
        <v>141</v>
      </c>
      <c r="I17" s="42" t="e">
        <f>IF(H17="","",RANK(H17,$H$15:$H$27,1))</f>
        <v>#VALUE!</v>
      </c>
    </row>
    <row r="18" spans="1:9" s="33" customFormat="1" ht="15.75" x14ac:dyDescent="0.25">
      <c r="A18" s="42">
        <v>4</v>
      </c>
      <c r="B18" s="42">
        <v>43</v>
      </c>
      <c r="C18" s="64" t="s">
        <v>30</v>
      </c>
      <c r="D18" s="63">
        <v>2007</v>
      </c>
      <c r="E18" s="63" t="s">
        <v>87</v>
      </c>
      <c r="F18" s="32"/>
      <c r="G18" s="70"/>
      <c r="H18" s="32">
        <v>0.98958333333333337</v>
      </c>
      <c r="I18" s="42">
        <f>IF(H18="","",RANK(H18,$H$15:$H$27,1))</f>
        <v>5</v>
      </c>
    </row>
    <row r="19" spans="1:9" s="33" customFormat="1" ht="15.75" x14ac:dyDescent="0.25">
      <c r="A19" s="42">
        <v>5</v>
      </c>
      <c r="B19" s="42">
        <v>48</v>
      </c>
      <c r="C19" s="64" t="s">
        <v>29</v>
      </c>
      <c r="D19" s="63">
        <v>2007</v>
      </c>
      <c r="E19" s="63" t="s">
        <v>102</v>
      </c>
      <c r="F19" s="32"/>
      <c r="G19" s="70"/>
      <c r="H19" s="32">
        <v>1.1034722222222222</v>
      </c>
      <c r="I19" s="42">
        <f>IF(H19="","",RANK(H19,$H$15:$H$27,1))</f>
        <v>6</v>
      </c>
    </row>
    <row r="20" spans="1:9" s="33" customFormat="1" ht="15.75" x14ac:dyDescent="0.25">
      <c r="A20" s="42">
        <v>6</v>
      </c>
      <c r="B20" s="42">
        <v>51</v>
      </c>
      <c r="C20" s="64" t="s">
        <v>90</v>
      </c>
      <c r="D20" s="63">
        <v>2007</v>
      </c>
      <c r="E20" s="63" t="s">
        <v>102</v>
      </c>
      <c r="F20" s="32"/>
      <c r="G20" s="70"/>
      <c r="H20" s="32">
        <v>1.2826388888888889</v>
      </c>
      <c r="I20" s="42">
        <f>IF(H20="","",RANK(H20,$H$15:$H$27,1))</f>
        <v>8</v>
      </c>
    </row>
    <row r="21" spans="1:9" s="33" customFormat="1" ht="15.75" x14ac:dyDescent="0.25">
      <c r="A21" s="42">
        <v>7</v>
      </c>
      <c r="B21" s="42">
        <v>52</v>
      </c>
      <c r="C21" s="64" t="s">
        <v>91</v>
      </c>
      <c r="D21" s="63">
        <v>2007</v>
      </c>
      <c r="E21" s="63" t="s">
        <v>102</v>
      </c>
      <c r="F21" s="32"/>
      <c r="G21" s="70"/>
      <c r="H21" s="32">
        <v>1.2750000000000001</v>
      </c>
      <c r="I21" s="42">
        <f>IF(H21="","",RANK(H21,$H$15:$H$27,1))</f>
        <v>7</v>
      </c>
    </row>
    <row r="22" spans="1:9" s="33" customFormat="1" ht="15.75" x14ac:dyDescent="0.25">
      <c r="A22" s="42">
        <v>8</v>
      </c>
      <c r="B22" s="68">
        <v>58</v>
      </c>
      <c r="C22" s="64" t="s">
        <v>97</v>
      </c>
      <c r="D22" s="63">
        <v>2008</v>
      </c>
      <c r="E22" s="63" t="s">
        <v>102</v>
      </c>
      <c r="F22" s="32"/>
      <c r="G22" s="70"/>
      <c r="H22" s="32">
        <v>1.5166666666666666</v>
      </c>
      <c r="I22" s="42">
        <f>IF(H22="","",RANK(H22,$H$15:$H$27,1))</f>
        <v>10</v>
      </c>
    </row>
    <row r="23" spans="1:9" s="33" customFormat="1" ht="15.75" x14ac:dyDescent="0.25">
      <c r="A23" s="42">
        <v>9</v>
      </c>
      <c r="B23" s="68">
        <v>61</v>
      </c>
      <c r="C23" s="64" t="s">
        <v>100</v>
      </c>
      <c r="D23" s="63">
        <v>2008</v>
      </c>
      <c r="E23" s="63" t="s">
        <v>102</v>
      </c>
      <c r="F23" s="71"/>
      <c r="G23" s="70"/>
      <c r="H23" s="32">
        <v>1.5236111111111112</v>
      </c>
      <c r="I23" s="42">
        <f>IF(H23="","",RANK(H23,$H$15:$H$27,1))</f>
        <v>11</v>
      </c>
    </row>
    <row r="24" spans="1:9" s="33" customFormat="1" ht="15.75" x14ac:dyDescent="0.25">
      <c r="A24" s="42">
        <v>10</v>
      </c>
      <c r="B24" s="68">
        <v>62</v>
      </c>
      <c r="C24" s="64" t="s">
        <v>101</v>
      </c>
      <c r="D24" s="63">
        <v>2008</v>
      </c>
      <c r="E24" s="63" t="s">
        <v>102</v>
      </c>
      <c r="F24" s="32"/>
      <c r="G24" s="70"/>
      <c r="H24" s="32">
        <v>1.5298611111111111</v>
      </c>
      <c r="I24" s="42">
        <f>IF(H24="","",RANK(H24,$H$15:$H$27,1))</f>
        <v>12</v>
      </c>
    </row>
    <row r="25" spans="1:9" s="33" customFormat="1" ht="15.75" x14ac:dyDescent="0.25">
      <c r="A25" s="42">
        <v>11</v>
      </c>
      <c r="B25" s="42">
        <v>63</v>
      </c>
      <c r="C25" s="64" t="s">
        <v>145</v>
      </c>
      <c r="D25" s="63">
        <v>2008</v>
      </c>
      <c r="E25" s="63" t="s">
        <v>102</v>
      </c>
      <c r="F25" s="32"/>
      <c r="G25" s="70"/>
      <c r="H25" s="32">
        <v>1.3076388888888888</v>
      </c>
      <c r="I25" s="42">
        <f>IF(H25="","",RANK(H25,$H$15:$H$27,1))</f>
        <v>9</v>
      </c>
    </row>
    <row r="26" spans="1:9" s="33" customFormat="1" ht="15.75" x14ac:dyDescent="0.25">
      <c r="A26" s="42">
        <v>12</v>
      </c>
      <c r="B26" s="42">
        <v>86</v>
      </c>
      <c r="C26" s="64" t="s">
        <v>108</v>
      </c>
      <c r="D26" s="63">
        <v>2008</v>
      </c>
      <c r="E26" s="63" t="s">
        <v>109</v>
      </c>
      <c r="F26" s="32"/>
      <c r="G26" s="70"/>
      <c r="H26" s="32">
        <v>0.56805555555555554</v>
      </c>
      <c r="I26" s="42">
        <f>IF(H26="","",RANK(H26,$H$15:$H$27,1))</f>
        <v>1</v>
      </c>
    </row>
    <row r="27" spans="1:9" s="33" customFormat="1" ht="15.75" x14ac:dyDescent="0.25">
      <c r="A27" s="42">
        <v>13</v>
      </c>
      <c r="B27" s="42">
        <v>87</v>
      </c>
      <c r="C27" s="64" t="s">
        <v>28</v>
      </c>
      <c r="D27" s="63">
        <v>2008</v>
      </c>
      <c r="E27" s="63" t="s">
        <v>109</v>
      </c>
      <c r="F27" s="32"/>
      <c r="G27" s="70"/>
      <c r="H27" s="32">
        <v>0.61111111111111105</v>
      </c>
      <c r="I27" s="42">
        <f>IF(H27="","",RANK(H27,$H$15:$H$27,1))</f>
        <v>2</v>
      </c>
    </row>
    <row r="28" spans="1:9" s="33" customFormat="1" x14ac:dyDescent="0.25">
      <c r="C28" s="33" t="s">
        <v>16</v>
      </c>
    </row>
    <row r="29" spans="1:9" s="33" customFormat="1" x14ac:dyDescent="0.25">
      <c r="C29" s="33" t="s">
        <v>18</v>
      </c>
    </row>
    <row r="30" spans="1:9" x14ac:dyDescent="0.25">
      <c r="C30" s="19" t="s">
        <v>17</v>
      </c>
    </row>
  </sheetData>
  <sortState ref="A15:I28">
    <sortCondition ref="H15"/>
  </sortState>
  <mergeCells count="5">
    <mergeCell ref="A11:B11"/>
    <mergeCell ref="A6:I6"/>
    <mergeCell ref="A7:I7"/>
    <mergeCell ref="A8:I8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B21" sqref="B21"/>
    </sheetView>
  </sheetViews>
  <sheetFormatPr defaultRowHeight="15" x14ac:dyDescent="0.25"/>
  <cols>
    <col min="1" max="1" width="5.85546875" customWidth="1"/>
    <col min="2" max="2" width="13.5703125" customWidth="1"/>
    <col min="3" max="3" width="23.140625" customWidth="1"/>
    <col min="4" max="4" width="10.140625" customWidth="1"/>
    <col min="5" max="5" width="20.7109375" customWidth="1"/>
    <col min="6" max="6" width="7.5703125" customWidth="1"/>
    <col min="7" max="7" width="8.42578125" customWidth="1"/>
    <col min="8" max="8" width="9.42578125" customWidth="1"/>
    <col min="9" max="9" width="10" customWidth="1"/>
  </cols>
  <sheetData>
    <row r="1" spans="1:9" s="10" customFormat="1" x14ac:dyDescent="0.25">
      <c r="C1" s="19"/>
      <c r="D1" s="19"/>
      <c r="E1" s="19"/>
      <c r="F1" s="19"/>
      <c r="G1" s="19"/>
      <c r="H1" s="19"/>
    </row>
    <row r="2" spans="1:9" s="10" customFormat="1" x14ac:dyDescent="0.25">
      <c r="C2" s="19"/>
      <c r="D2" s="19"/>
      <c r="E2" s="19"/>
      <c r="F2" s="19"/>
      <c r="G2" s="19"/>
      <c r="H2" s="19"/>
    </row>
    <row r="3" spans="1:9" s="10" customFormat="1" x14ac:dyDescent="0.25">
      <c r="C3" s="19"/>
      <c r="D3" s="19"/>
      <c r="E3" s="19"/>
      <c r="F3" s="19"/>
      <c r="G3" s="19"/>
      <c r="H3" s="19"/>
    </row>
    <row r="4" spans="1:9" s="10" customFormat="1" x14ac:dyDescent="0.25">
      <c r="C4" s="19"/>
      <c r="D4" s="19"/>
      <c r="E4" s="19"/>
      <c r="F4" s="19"/>
      <c r="G4" s="19"/>
      <c r="H4" s="19"/>
    </row>
    <row r="5" spans="1:9" s="10" customFormat="1" x14ac:dyDescent="0.25"/>
    <row r="6" spans="1:9" s="10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s="10" customFormat="1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s="10" customFormat="1" ht="15.75" x14ac:dyDescent="0.25">
      <c r="A8" s="73" t="s">
        <v>49</v>
      </c>
      <c r="B8" s="73"/>
      <c r="C8" s="73"/>
      <c r="D8" s="73"/>
      <c r="E8" s="73"/>
      <c r="F8" s="73"/>
      <c r="G8" s="73"/>
      <c r="H8" s="73"/>
      <c r="I8" s="73"/>
    </row>
    <row r="9" spans="1:9" s="10" customFormat="1" x14ac:dyDescent="0.25">
      <c r="A9" s="1"/>
      <c r="B9" s="1"/>
      <c r="C9" s="1"/>
      <c r="D9" s="1"/>
      <c r="E9" s="1"/>
      <c r="F9" s="1"/>
      <c r="G9" s="1"/>
      <c r="H9" s="1"/>
    </row>
    <row r="10" spans="1:9" s="19" customFormat="1" x14ac:dyDescent="0.25">
      <c r="A10" s="74" t="s">
        <v>8</v>
      </c>
      <c r="B10" s="74"/>
      <c r="C10" s="19" t="s">
        <v>43</v>
      </c>
      <c r="D10" s="1"/>
      <c r="E10" s="26" t="s">
        <v>13</v>
      </c>
      <c r="F10" s="8">
        <v>0.41666666666666669</v>
      </c>
      <c r="G10" s="1"/>
      <c r="H10" s="1"/>
    </row>
    <row r="11" spans="1:9" s="19" customFormat="1" x14ac:dyDescent="0.25">
      <c r="A11" s="74" t="s">
        <v>9</v>
      </c>
      <c r="B11" s="74"/>
      <c r="C11" s="29">
        <v>44240</v>
      </c>
      <c r="D11" s="1"/>
      <c r="E11" s="26" t="s">
        <v>14</v>
      </c>
      <c r="F11" s="8">
        <v>0.5</v>
      </c>
      <c r="G11" s="1"/>
      <c r="H11" s="1"/>
    </row>
    <row r="12" spans="1:9" s="19" customFormat="1" x14ac:dyDescent="0.25">
      <c r="A12" s="1"/>
      <c r="B12" s="1"/>
      <c r="C12" s="1"/>
      <c r="D12" s="1"/>
      <c r="E12" s="26" t="s">
        <v>15</v>
      </c>
      <c r="F12" s="11" t="s">
        <v>38</v>
      </c>
      <c r="G12" s="1"/>
      <c r="H12" s="1"/>
    </row>
    <row r="13" spans="1:9" s="10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0" customFormat="1" ht="51" x14ac:dyDescent="0.25">
      <c r="A14" s="6" t="s">
        <v>1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12" customFormat="1" ht="15.75" x14ac:dyDescent="0.25">
      <c r="A15" s="14">
        <v>1</v>
      </c>
      <c r="B15" s="14">
        <v>25</v>
      </c>
      <c r="C15" s="72" t="s">
        <v>23</v>
      </c>
      <c r="D15" s="69">
        <v>2007</v>
      </c>
      <c r="E15" s="69" t="s">
        <v>78</v>
      </c>
      <c r="F15" s="28"/>
      <c r="G15" s="28"/>
      <c r="H15" s="28">
        <v>0.61249999999999993</v>
      </c>
      <c r="I15" s="42">
        <f>IF(H15="","",RANK(H15,$H$15:$H$22,1))</f>
        <v>1</v>
      </c>
    </row>
    <row r="16" spans="1:9" s="10" customFormat="1" ht="15.75" x14ac:dyDescent="0.25">
      <c r="A16" s="14">
        <v>2</v>
      </c>
      <c r="B16" s="14">
        <v>10</v>
      </c>
      <c r="C16" s="72" t="s">
        <v>32</v>
      </c>
      <c r="D16" s="69">
        <v>2007</v>
      </c>
      <c r="E16" s="69" t="s">
        <v>78</v>
      </c>
      <c r="F16" s="28"/>
      <c r="G16" s="28"/>
      <c r="H16" s="28">
        <v>0.64166666666666672</v>
      </c>
      <c r="I16" s="42">
        <f>IF(H16="","",RANK(H16,$H$15:$H$22,1))</f>
        <v>2</v>
      </c>
    </row>
    <row r="17" spans="1:9" s="12" customFormat="1" ht="15.75" x14ac:dyDescent="0.25">
      <c r="A17" s="14">
        <v>3</v>
      </c>
      <c r="B17" s="68">
        <v>26</v>
      </c>
      <c r="C17" s="72" t="s">
        <v>22</v>
      </c>
      <c r="D17" s="69">
        <v>2008</v>
      </c>
      <c r="E17" s="69" t="s">
        <v>78</v>
      </c>
      <c r="F17" s="28"/>
      <c r="G17" s="28"/>
      <c r="H17" s="28">
        <v>0.67847222222222225</v>
      </c>
      <c r="I17" s="42">
        <f>IF(H17="","",RANK(H17,$H$15:$H$22,1))</f>
        <v>3</v>
      </c>
    </row>
    <row r="18" spans="1:9" s="10" customFormat="1" ht="15.75" x14ac:dyDescent="0.25">
      <c r="A18" s="14">
        <v>4</v>
      </c>
      <c r="B18" s="14">
        <v>39</v>
      </c>
      <c r="C18" s="72" t="s">
        <v>80</v>
      </c>
      <c r="D18" s="69">
        <v>2008</v>
      </c>
      <c r="E18" s="63" t="s">
        <v>87</v>
      </c>
      <c r="F18" s="28"/>
      <c r="G18" s="28"/>
      <c r="H18" s="28">
        <v>1.257638888888889</v>
      </c>
      <c r="I18" s="42">
        <f>IF(H18="","",RANK(H18,$H$15:$H$22,1))</f>
        <v>5</v>
      </c>
    </row>
    <row r="19" spans="1:9" s="10" customFormat="1" ht="15.75" x14ac:dyDescent="0.25">
      <c r="A19" s="14">
        <v>5</v>
      </c>
      <c r="B19" s="68">
        <v>44</v>
      </c>
      <c r="C19" s="72" t="s">
        <v>84</v>
      </c>
      <c r="D19" s="69">
        <v>2007</v>
      </c>
      <c r="E19" s="63" t="s">
        <v>87</v>
      </c>
      <c r="F19" s="28"/>
      <c r="G19" s="28"/>
      <c r="H19" s="28">
        <v>1.5694444444444444</v>
      </c>
      <c r="I19" s="42">
        <f>IF(H19="","",RANK(H19,$H$15:$H$22,1))</f>
        <v>7</v>
      </c>
    </row>
    <row r="20" spans="1:9" s="10" customFormat="1" ht="15.75" x14ac:dyDescent="0.25">
      <c r="A20" s="14">
        <v>6</v>
      </c>
      <c r="B20" s="14">
        <v>49</v>
      </c>
      <c r="C20" s="62" t="s">
        <v>88</v>
      </c>
      <c r="D20" s="69">
        <v>2007</v>
      </c>
      <c r="E20" s="63" t="s">
        <v>102</v>
      </c>
      <c r="F20" s="28"/>
      <c r="G20" s="28"/>
      <c r="H20" s="28">
        <v>1.2361111111111112</v>
      </c>
      <c r="I20" s="42">
        <f>IF(H20="","",RANK(H20,$H$15:$H$22,1))</f>
        <v>4</v>
      </c>
    </row>
    <row r="21" spans="1:9" s="10" customFormat="1" ht="15.75" x14ac:dyDescent="0.25">
      <c r="A21" s="14">
        <v>7</v>
      </c>
      <c r="B21" s="14">
        <v>59</v>
      </c>
      <c r="C21" s="62" t="s">
        <v>98</v>
      </c>
      <c r="D21" s="69">
        <v>2008</v>
      </c>
      <c r="E21" s="63" t="s">
        <v>102</v>
      </c>
      <c r="F21" s="28"/>
      <c r="G21" s="28"/>
      <c r="H21" s="28">
        <v>1.3652777777777778</v>
      </c>
      <c r="I21" s="42">
        <f>IF(H21="","",RANK(H21,$H$15:$H$22,1))</f>
        <v>6</v>
      </c>
    </row>
    <row r="22" spans="1:9" s="10" customFormat="1" ht="15.75" x14ac:dyDescent="0.25">
      <c r="A22" s="14">
        <v>8</v>
      </c>
      <c r="B22" s="68">
        <v>60</v>
      </c>
      <c r="C22" s="62" t="s">
        <v>99</v>
      </c>
      <c r="D22" s="69">
        <v>2008</v>
      </c>
      <c r="E22" s="63" t="s">
        <v>102</v>
      </c>
      <c r="F22" s="28"/>
      <c r="G22" s="28"/>
      <c r="H22" s="28">
        <v>1.5999999999999999</v>
      </c>
      <c r="I22" s="42">
        <f>IF(H22="","",RANK(H22,$H$15:$H$22,1))</f>
        <v>8</v>
      </c>
    </row>
    <row r="23" spans="1:9" s="10" customFormat="1" x14ac:dyDescent="0.25"/>
    <row r="25" spans="1:9" x14ac:dyDescent="0.25">
      <c r="C25" s="19" t="s">
        <v>16</v>
      </c>
    </row>
    <row r="26" spans="1:9" x14ac:dyDescent="0.25">
      <c r="C26" s="19"/>
    </row>
    <row r="27" spans="1:9" x14ac:dyDescent="0.25">
      <c r="C27" s="19" t="s">
        <v>18</v>
      </c>
    </row>
    <row r="28" spans="1:9" x14ac:dyDescent="0.25">
      <c r="C28" s="19"/>
    </row>
    <row r="29" spans="1:9" x14ac:dyDescent="0.25">
      <c r="C29" s="19" t="s">
        <v>17</v>
      </c>
    </row>
  </sheetData>
  <sortState ref="A15:I25">
    <sortCondition ref="H15"/>
  </sortState>
  <mergeCells count="5">
    <mergeCell ref="A11:B11"/>
    <mergeCell ref="A6:I6"/>
    <mergeCell ref="A7:I7"/>
    <mergeCell ref="A8:I8"/>
    <mergeCell ref="A10:B10"/>
  </mergeCells>
  <pageMargins left="0.70866141732283472" right="0.70866141732283472" top="0.59055118110236227" bottom="0.3937007874015748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20" sqref="H20"/>
    </sheetView>
  </sheetViews>
  <sheetFormatPr defaultRowHeight="15" x14ac:dyDescent="0.25"/>
  <cols>
    <col min="1" max="1" width="6.7109375" customWidth="1"/>
    <col min="2" max="2" width="11.7109375" customWidth="1"/>
    <col min="3" max="3" width="27" customWidth="1"/>
    <col min="4" max="4" width="11.7109375" customWidth="1"/>
    <col min="5" max="5" width="21.5703125" customWidth="1"/>
    <col min="6" max="9" width="11.7109375" customWidth="1"/>
  </cols>
  <sheetData>
    <row r="1" spans="1:9" s="10" customFormat="1" x14ac:dyDescent="0.25">
      <c r="C1" s="19"/>
      <c r="D1" s="19"/>
      <c r="E1" s="19"/>
      <c r="F1" s="19"/>
      <c r="G1" s="19"/>
      <c r="H1" s="19"/>
    </row>
    <row r="2" spans="1:9" s="10" customFormat="1" x14ac:dyDescent="0.25">
      <c r="C2" s="19"/>
      <c r="D2" s="19"/>
      <c r="E2" s="19"/>
      <c r="F2" s="19"/>
      <c r="G2" s="19"/>
      <c r="H2" s="19"/>
    </row>
    <row r="3" spans="1:9" s="10" customFormat="1" x14ac:dyDescent="0.25">
      <c r="C3" s="19"/>
      <c r="D3" s="19"/>
      <c r="E3" s="19"/>
      <c r="F3" s="19"/>
      <c r="G3" s="19"/>
      <c r="H3" s="19"/>
    </row>
    <row r="4" spans="1:9" s="10" customFormat="1" x14ac:dyDescent="0.25">
      <c r="C4" s="19"/>
      <c r="D4" s="19"/>
      <c r="E4" s="19"/>
      <c r="F4" s="19"/>
      <c r="G4" s="19"/>
      <c r="H4" s="19"/>
    </row>
    <row r="5" spans="1:9" s="10" customFormat="1" x14ac:dyDescent="0.25"/>
    <row r="6" spans="1:9" s="10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s="10" customFormat="1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s="10" customFormat="1" ht="15.75" x14ac:dyDescent="0.25">
      <c r="A8" s="73" t="s">
        <v>50</v>
      </c>
      <c r="B8" s="73"/>
      <c r="C8" s="73"/>
      <c r="D8" s="73"/>
      <c r="E8" s="73"/>
      <c r="F8" s="73"/>
      <c r="G8" s="73"/>
      <c r="H8" s="73"/>
      <c r="I8" s="73"/>
    </row>
    <row r="9" spans="1:9" s="10" customFormat="1" x14ac:dyDescent="0.25">
      <c r="A9" s="1"/>
      <c r="B9" s="1"/>
      <c r="C9" s="1"/>
      <c r="D9" s="1"/>
      <c r="E9" s="1"/>
      <c r="F9" s="1"/>
      <c r="G9" s="1"/>
      <c r="H9" s="1"/>
    </row>
    <row r="10" spans="1:9" s="19" customFormat="1" x14ac:dyDescent="0.25">
      <c r="A10" s="74" t="s">
        <v>8</v>
      </c>
      <c r="B10" s="74"/>
      <c r="C10" s="19" t="s">
        <v>43</v>
      </c>
      <c r="D10" s="1"/>
      <c r="E10" s="26" t="s">
        <v>13</v>
      </c>
      <c r="F10" s="8">
        <v>0.41666666666666669</v>
      </c>
      <c r="G10" s="1"/>
      <c r="H10" s="1"/>
    </row>
    <row r="11" spans="1:9" s="19" customFormat="1" x14ac:dyDescent="0.25">
      <c r="A11" s="74" t="s">
        <v>9</v>
      </c>
      <c r="B11" s="74"/>
      <c r="C11" s="29">
        <v>44240</v>
      </c>
      <c r="D11" s="1"/>
      <c r="E11" s="26" t="s">
        <v>14</v>
      </c>
      <c r="F11" s="8">
        <v>0.5</v>
      </c>
      <c r="G11" s="1"/>
      <c r="H11" s="1"/>
    </row>
    <row r="12" spans="1:9" s="19" customFormat="1" x14ac:dyDescent="0.25">
      <c r="A12" s="1"/>
      <c r="B12" s="1"/>
      <c r="C12" s="1"/>
      <c r="D12" s="1"/>
      <c r="E12" s="26" t="s">
        <v>15</v>
      </c>
      <c r="F12" s="11" t="s">
        <v>20</v>
      </c>
      <c r="G12" s="1"/>
      <c r="H12" s="1"/>
    </row>
    <row r="13" spans="1:9" s="10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33" customFormat="1" ht="25.5" x14ac:dyDescent="0.25">
      <c r="A14" s="53" t="s">
        <v>1</v>
      </c>
      <c r="B14" s="53" t="s">
        <v>4</v>
      </c>
      <c r="C14" s="53" t="s">
        <v>2</v>
      </c>
      <c r="D14" s="53" t="s">
        <v>3</v>
      </c>
      <c r="E14" s="53" t="s">
        <v>5</v>
      </c>
      <c r="F14" s="53" t="s">
        <v>11</v>
      </c>
      <c r="G14" s="53" t="s">
        <v>10</v>
      </c>
      <c r="H14" s="53" t="s">
        <v>6</v>
      </c>
      <c r="I14" s="54" t="s">
        <v>7</v>
      </c>
    </row>
    <row r="15" spans="1:9" s="33" customFormat="1" ht="15.75" x14ac:dyDescent="0.25">
      <c r="A15" s="24">
        <v>1</v>
      </c>
      <c r="B15" s="52">
        <v>30</v>
      </c>
      <c r="C15" s="62" t="s">
        <v>39</v>
      </c>
      <c r="D15" s="63">
        <v>2004</v>
      </c>
      <c r="E15" s="63" t="s">
        <v>78</v>
      </c>
      <c r="F15" s="38"/>
      <c r="G15" s="38"/>
      <c r="H15" s="39">
        <v>1.3645833333333333</v>
      </c>
      <c r="I15" s="37">
        <f>IF(H15="","",RANK(H15,$H$15:$H$19,1))</f>
        <v>1</v>
      </c>
    </row>
    <row r="16" spans="1:9" s="33" customFormat="1" ht="15.75" x14ac:dyDescent="0.25">
      <c r="A16" s="24">
        <v>2</v>
      </c>
      <c r="B16" s="24">
        <v>31</v>
      </c>
      <c r="C16" s="62" t="s">
        <v>75</v>
      </c>
      <c r="D16" s="63">
        <v>2004</v>
      </c>
      <c r="E16" s="63" t="s">
        <v>78</v>
      </c>
      <c r="F16" s="38"/>
      <c r="G16" s="38"/>
      <c r="H16" s="39">
        <v>1.5847222222222221</v>
      </c>
      <c r="I16" s="37">
        <f>IF(H16="","",RANK(H16,$H$15:$H$19,1))</f>
        <v>2</v>
      </c>
    </row>
    <row r="17" spans="1:9" s="33" customFormat="1" ht="15.75" x14ac:dyDescent="0.25">
      <c r="A17" s="24">
        <v>3</v>
      </c>
      <c r="B17" s="24">
        <v>32</v>
      </c>
      <c r="C17" s="62" t="s">
        <v>76</v>
      </c>
      <c r="D17" s="63">
        <v>2004</v>
      </c>
      <c r="E17" s="63" t="s">
        <v>78</v>
      </c>
      <c r="F17" s="38"/>
      <c r="G17" s="38"/>
      <c r="H17" s="39" t="s">
        <v>141</v>
      </c>
      <c r="I17" s="37" t="e">
        <f>IF(H17="","",RANK(H17,$H$15:$H$19,1))</f>
        <v>#VALUE!</v>
      </c>
    </row>
    <row r="18" spans="1:9" s="33" customFormat="1" ht="15.75" x14ac:dyDescent="0.25">
      <c r="A18" s="24">
        <v>4</v>
      </c>
      <c r="B18" s="52">
        <v>50</v>
      </c>
      <c r="C18" s="62" t="s">
        <v>89</v>
      </c>
      <c r="D18" s="63">
        <v>2006</v>
      </c>
      <c r="E18" s="63" t="s">
        <v>102</v>
      </c>
      <c r="F18" s="38"/>
      <c r="G18" s="38"/>
      <c r="H18" s="39">
        <v>1.7027777777777777</v>
      </c>
      <c r="I18" s="37">
        <f>IF(H18="","",RANK(H18,$H$15:$H$19,1))</f>
        <v>3</v>
      </c>
    </row>
    <row r="19" spans="1:9" s="33" customFormat="1" ht="15.75" x14ac:dyDescent="0.25">
      <c r="A19" s="24">
        <v>5</v>
      </c>
      <c r="B19" s="24">
        <v>55</v>
      </c>
      <c r="C19" s="62" t="s">
        <v>94</v>
      </c>
      <c r="D19" s="63">
        <v>2006</v>
      </c>
      <c r="E19" s="63" t="s">
        <v>102</v>
      </c>
      <c r="F19" s="38"/>
      <c r="G19" s="34"/>
      <c r="H19" s="39" t="s">
        <v>141</v>
      </c>
      <c r="I19" s="37" t="e">
        <f>IF(H19="","",RANK(H19,$H$15:$H$19,1))</f>
        <v>#VALUE!</v>
      </c>
    </row>
    <row r="20" spans="1:9" s="33" customFormat="1" ht="15.75" x14ac:dyDescent="0.25">
      <c r="A20" s="86"/>
      <c r="B20" s="86"/>
      <c r="C20" s="84"/>
      <c r="D20" s="85"/>
      <c r="E20" s="85"/>
      <c r="F20" s="87"/>
      <c r="G20" s="88"/>
      <c r="H20" s="89"/>
      <c r="I20" s="90"/>
    </row>
    <row r="21" spans="1:9" s="10" customFormat="1" x14ac:dyDescent="0.25">
      <c r="A21"/>
      <c r="B21"/>
      <c r="C21" s="19" t="s">
        <v>16</v>
      </c>
      <c r="D21"/>
      <c r="E21"/>
      <c r="F21"/>
      <c r="G21"/>
      <c r="H21"/>
      <c r="I21"/>
    </row>
    <row r="22" spans="1:9" s="10" customFormat="1" x14ac:dyDescent="0.25">
      <c r="A22"/>
      <c r="B22"/>
      <c r="C22" s="19"/>
      <c r="D22"/>
      <c r="E22"/>
      <c r="F22"/>
      <c r="G22"/>
      <c r="H22"/>
      <c r="I22"/>
    </row>
    <row r="23" spans="1:9" s="10" customFormat="1" x14ac:dyDescent="0.25">
      <c r="A23"/>
      <c r="B23"/>
      <c r="C23" s="19" t="s">
        <v>18</v>
      </c>
      <c r="D23"/>
      <c r="E23"/>
      <c r="F23"/>
      <c r="G23"/>
      <c r="H23"/>
      <c r="I23"/>
    </row>
    <row r="24" spans="1:9" s="10" customFormat="1" x14ac:dyDescent="0.25">
      <c r="A24"/>
      <c r="B24"/>
      <c r="C24" s="19"/>
      <c r="D24"/>
      <c r="E24"/>
      <c r="F24"/>
      <c r="G24"/>
      <c r="H24"/>
      <c r="I24"/>
    </row>
    <row r="25" spans="1:9" s="10" customFormat="1" x14ac:dyDescent="0.25">
      <c r="A25"/>
      <c r="B25"/>
      <c r="C25" s="19" t="s">
        <v>17</v>
      </c>
      <c r="D25"/>
      <c r="E25"/>
      <c r="F25"/>
      <c r="G25"/>
      <c r="H25"/>
      <c r="I25"/>
    </row>
  </sheetData>
  <sortState ref="A15:I20">
    <sortCondition ref="H15"/>
  </sortState>
  <mergeCells count="5">
    <mergeCell ref="A11:B11"/>
    <mergeCell ref="A6:I6"/>
    <mergeCell ref="A7:I7"/>
    <mergeCell ref="A8:I8"/>
    <mergeCell ref="A10:B10"/>
  </mergeCells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N39" sqref="N39"/>
    </sheetView>
  </sheetViews>
  <sheetFormatPr defaultRowHeight="15" x14ac:dyDescent="0.25"/>
  <cols>
    <col min="1" max="1" width="5.7109375" customWidth="1"/>
    <col min="2" max="2" width="8" customWidth="1"/>
    <col min="3" max="3" width="21.7109375" customWidth="1"/>
    <col min="4" max="4" width="10.42578125" customWidth="1"/>
    <col min="5" max="5" width="22.85546875" customWidth="1"/>
    <col min="6" max="6" width="8.5703125" customWidth="1"/>
    <col min="7" max="7" width="9" customWidth="1"/>
    <col min="8" max="9" width="11.7109375" customWidth="1"/>
  </cols>
  <sheetData>
    <row r="1" spans="1:9" s="18" customFormat="1" x14ac:dyDescent="0.25">
      <c r="C1" s="19"/>
      <c r="D1" s="19"/>
      <c r="E1" s="19"/>
      <c r="F1" s="19"/>
      <c r="G1" s="19"/>
      <c r="H1" s="19"/>
    </row>
    <row r="2" spans="1:9" s="18" customFormat="1" x14ac:dyDescent="0.25">
      <c r="C2" s="19"/>
      <c r="D2" s="19"/>
      <c r="E2" s="19"/>
      <c r="F2" s="19"/>
      <c r="G2" s="19"/>
      <c r="H2" s="19"/>
    </row>
    <row r="3" spans="1:9" s="18" customFormat="1" x14ac:dyDescent="0.25">
      <c r="C3" s="19"/>
      <c r="D3" s="19"/>
      <c r="E3" s="19"/>
      <c r="F3" s="19"/>
      <c r="G3" s="19"/>
      <c r="H3" s="19"/>
    </row>
    <row r="4" spans="1:9" s="18" customFormat="1" x14ac:dyDescent="0.25">
      <c r="C4" s="19"/>
      <c r="D4" s="19"/>
      <c r="E4" s="19"/>
      <c r="F4" s="19"/>
      <c r="G4" s="19"/>
      <c r="H4" s="19"/>
    </row>
    <row r="5" spans="1:9" s="18" customFormat="1" x14ac:dyDescent="0.25"/>
    <row r="6" spans="1:9" s="18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</row>
    <row r="7" spans="1:9" s="18" customFormat="1" ht="15.75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</row>
    <row r="8" spans="1:9" s="18" customFormat="1" ht="15.75" x14ac:dyDescent="0.25">
      <c r="A8" s="73" t="s">
        <v>51</v>
      </c>
      <c r="B8" s="73"/>
      <c r="C8" s="73"/>
      <c r="D8" s="73"/>
      <c r="E8" s="73"/>
      <c r="F8" s="73"/>
      <c r="G8" s="73"/>
      <c r="H8" s="73"/>
      <c r="I8" s="73"/>
    </row>
    <row r="9" spans="1:9" s="18" customFormat="1" x14ac:dyDescent="0.25">
      <c r="A9" s="1"/>
      <c r="B9" s="1"/>
      <c r="C9" s="1"/>
      <c r="D9" s="1"/>
      <c r="E9" s="1"/>
      <c r="F9" s="1"/>
      <c r="G9" s="1"/>
      <c r="H9" s="1"/>
    </row>
    <row r="10" spans="1:9" s="19" customFormat="1" x14ac:dyDescent="0.25">
      <c r="A10" s="74" t="s">
        <v>8</v>
      </c>
      <c r="B10" s="74"/>
      <c r="C10" s="19" t="s">
        <v>43</v>
      </c>
      <c r="D10" s="1"/>
      <c r="E10" s="26" t="s">
        <v>13</v>
      </c>
      <c r="F10" s="8">
        <v>0.41666666666666669</v>
      </c>
      <c r="G10" s="1"/>
      <c r="H10" s="1"/>
    </row>
    <row r="11" spans="1:9" s="19" customFormat="1" x14ac:dyDescent="0.25">
      <c r="A11" s="74" t="s">
        <v>9</v>
      </c>
      <c r="B11" s="74"/>
      <c r="C11" s="29">
        <v>44240</v>
      </c>
      <c r="D11" s="1"/>
      <c r="E11" s="26" t="s">
        <v>14</v>
      </c>
      <c r="F11" s="8">
        <v>0.5</v>
      </c>
      <c r="G11" s="1"/>
      <c r="H11" s="1"/>
    </row>
    <row r="12" spans="1:9" s="19" customFormat="1" x14ac:dyDescent="0.25">
      <c r="A12" s="1"/>
      <c r="B12" s="1"/>
      <c r="C12" s="1"/>
      <c r="D12" s="1"/>
      <c r="E12" s="26" t="s">
        <v>15</v>
      </c>
      <c r="F12" s="11" t="s">
        <v>38</v>
      </c>
      <c r="G12" s="1"/>
      <c r="H12" s="1"/>
    </row>
    <row r="13" spans="1:9" s="18" customFormat="1" x14ac:dyDescent="0.25">
      <c r="A13" s="1"/>
      <c r="B13" s="1"/>
      <c r="C13" s="1"/>
      <c r="D13" s="1"/>
      <c r="E13" s="1"/>
      <c r="F13" s="1"/>
      <c r="G13" s="1"/>
      <c r="H13" s="1"/>
    </row>
    <row r="14" spans="1:9" s="18" customFormat="1" ht="38.25" x14ac:dyDescent="0.25">
      <c r="A14" s="6" t="s">
        <v>26</v>
      </c>
      <c r="B14" s="6" t="s">
        <v>4</v>
      </c>
      <c r="C14" s="6" t="s">
        <v>2</v>
      </c>
      <c r="D14" s="6" t="s">
        <v>3</v>
      </c>
      <c r="E14" s="6" t="s">
        <v>5</v>
      </c>
      <c r="F14" s="6" t="s">
        <v>11</v>
      </c>
      <c r="G14" s="6" t="s">
        <v>10</v>
      </c>
      <c r="H14" s="6" t="s">
        <v>6</v>
      </c>
      <c r="I14" s="5" t="s">
        <v>7</v>
      </c>
    </row>
    <row r="15" spans="1:9" s="18" customFormat="1" ht="15.75" x14ac:dyDescent="0.25">
      <c r="A15" s="4">
        <v>1</v>
      </c>
      <c r="B15" s="14">
        <v>27</v>
      </c>
      <c r="C15" s="62" t="s">
        <v>24</v>
      </c>
      <c r="D15" s="63">
        <v>2006</v>
      </c>
      <c r="E15" s="63" t="s">
        <v>78</v>
      </c>
      <c r="F15" s="58"/>
      <c r="G15" s="59"/>
      <c r="H15" s="3">
        <v>0.67152777777777783</v>
      </c>
      <c r="I15" s="37">
        <f t="shared" ref="I15:I20" si="0">IF(H15="","",RANK(H15,$H$15:$H$17,1))</f>
        <v>1</v>
      </c>
    </row>
    <row r="16" spans="1:9" s="18" customFormat="1" ht="15.75" x14ac:dyDescent="0.25">
      <c r="A16" s="4">
        <v>2</v>
      </c>
      <c r="B16" s="4">
        <v>29</v>
      </c>
      <c r="C16" s="62" t="s">
        <v>25</v>
      </c>
      <c r="D16" s="63">
        <v>2004</v>
      </c>
      <c r="E16" s="63" t="s">
        <v>78</v>
      </c>
      <c r="F16" s="3"/>
      <c r="G16" s="16"/>
      <c r="H16" s="3">
        <v>0.7680555555555556</v>
      </c>
      <c r="I16" s="37">
        <f t="shared" si="0"/>
        <v>2</v>
      </c>
    </row>
    <row r="17" spans="1:9" s="18" customFormat="1" ht="15.75" x14ac:dyDescent="0.25">
      <c r="A17" s="4">
        <v>3</v>
      </c>
      <c r="B17" s="14">
        <v>53</v>
      </c>
      <c r="C17" s="64" t="s">
        <v>92</v>
      </c>
      <c r="D17" s="63">
        <v>2006</v>
      </c>
      <c r="E17" s="63" t="s">
        <v>102</v>
      </c>
      <c r="F17" s="58"/>
      <c r="G17" s="16"/>
      <c r="H17" s="3">
        <v>1.20625</v>
      </c>
      <c r="I17" s="37">
        <v>5</v>
      </c>
    </row>
    <row r="18" spans="1:9" s="18" customFormat="1" ht="15.75" x14ac:dyDescent="0.25">
      <c r="A18" s="4">
        <v>4</v>
      </c>
      <c r="B18" s="14">
        <v>54</v>
      </c>
      <c r="C18" s="64" t="s">
        <v>93</v>
      </c>
      <c r="D18" s="63">
        <v>2006</v>
      </c>
      <c r="E18" s="63" t="s">
        <v>102</v>
      </c>
      <c r="F18" s="58"/>
      <c r="G18" s="16"/>
      <c r="H18" s="3">
        <v>1.1215277777777779</v>
      </c>
      <c r="I18" s="37">
        <v>4</v>
      </c>
    </row>
    <row r="19" spans="1:9" s="18" customFormat="1" ht="15.75" x14ac:dyDescent="0.25">
      <c r="A19" s="4">
        <v>5</v>
      </c>
      <c r="B19" s="4">
        <v>56</v>
      </c>
      <c r="C19" s="64" t="s">
        <v>95</v>
      </c>
      <c r="D19" s="63">
        <v>2005</v>
      </c>
      <c r="E19" s="63" t="s">
        <v>102</v>
      </c>
      <c r="F19" s="3"/>
      <c r="G19" s="16"/>
      <c r="H19" s="3">
        <v>1.4722222222222223</v>
      </c>
      <c r="I19" s="37">
        <v>6</v>
      </c>
    </row>
    <row r="20" spans="1:9" s="19" customFormat="1" ht="15.75" x14ac:dyDescent="0.25">
      <c r="A20" s="4">
        <v>6</v>
      </c>
      <c r="B20" s="4">
        <v>28</v>
      </c>
      <c r="C20" s="72" t="s">
        <v>74</v>
      </c>
      <c r="D20" s="69">
        <v>2008</v>
      </c>
      <c r="E20" s="4" t="s">
        <v>78</v>
      </c>
      <c r="F20" s="3"/>
      <c r="G20" s="16"/>
      <c r="H20" s="3">
        <v>0.77013888888888893</v>
      </c>
      <c r="I20" s="37">
        <v>3</v>
      </c>
    </row>
    <row r="21" spans="1:9" s="18" customFormat="1" x14ac:dyDescent="0.25">
      <c r="E21" s="19"/>
    </row>
    <row r="22" spans="1:9" s="18" customFormat="1" x14ac:dyDescent="0.25">
      <c r="E22" s="19"/>
    </row>
    <row r="23" spans="1:9" s="18" customFormat="1" x14ac:dyDescent="0.25">
      <c r="E23" s="19"/>
    </row>
    <row r="24" spans="1:9" s="18" customFormat="1" x14ac:dyDescent="0.25">
      <c r="E24" s="19"/>
    </row>
    <row r="28" spans="1:9" x14ac:dyDescent="0.25">
      <c r="C28" s="19" t="s">
        <v>16</v>
      </c>
    </row>
    <row r="29" spans="1:9" x14ac:dyDescent="0.25">
      <c r="C29" s="19"/>
    </row>
    <row r="30" spans="1:9" x14ac:dyDescent="0.25">
      <c r="C30" s="19" t="s">
        <v>18</v>
      </c>
    </row>
    <row r="31" spans="1:9" x14ac:dyDescent="0.25">
      <c r="C31" s="19"/>
    </row>
    <row r="32" spans="1:9" x14ac:dyDescent="0.25">
      <c r="C32" s="19" t="s">
        <v>17</v>
      </c>
    </row>
  </sheetData>
  <sortState ref="A15:I20">
    <sortCondition ref="H15"/>
  </sortState>
  <mergeCells count="5">
    <mergeCell ref="A11:B11"/>
    <mergeCell ref="A6:I6"/>
    <mergeCell ref="A7:I7"/>
    <mergeCell ref="A8:I8"/>
    <mergeCell ref="A10:B10"/>
  </mergeCells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М-2011- 2013 и моложе </vt:lpstr>
      <vt:lpstr>Д-2011- 2013 и моложе</vt:lpstr>
      <vt:lpstr>Ю-2009- 2010</vt:lpstr>
      <vt:lpstr>Лист2</vt:lpstr>
      <vt:lpstr>Д 2009-2010</vt:lpstr>
      <vt:lpstr>Ю 2007-2008</vt:lpstr>
      <vt:lpstr>Д 2007-2008</vt:lpstr>
      <vt:lpstr>Ю 2004-2006</vt:lpstr>
      <vt:lpstr>Д 2004-2006</vt:lpstr>
      <vt:lpstr>Ю 18-39</vt:lpstr>
      <vt:lpstr>Д 18-39</vt:lpstr>
      <vt:lpstr>Ю 40-59</vt:lpstr>
      <vt:lpstr>Д 40-59</vt:lpstr>
      <vt:lpstr>Ю 60 и старше</vt:lpstr>
      <vt:lpstr>Семьи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Светлана Юдинцева</cp:lastModifiedBy>
  <cp:lastPrinted>2021-02-13T11:08:03Z</cp:lastPrinted>
  <dcterms:created xsi:type="dcterms:W3CDTF">2017-01-14T10:38:07Z</dcterms:created>
  <dcterms:modified xsi:type="dcterms:W3CDTF">2021-02-15T05:54:49Z</dcterms:modified>
</cp:coreProperties>
</file>